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TSA\115年春季聯盟\"/>
    </mc:Choice>
  </mc:AlternateContent>
  <xr:revisionPtr revIDLastSave="0" documentId="13_ncr:1_{840D55D3-41D8-47E1-A3C6-A25859AED6CF}" xr6:coauthVersionLast="47" xr6:coauthVersionMax="47" xr10:uidLastSave="{00000000-0000-0000-0000-000000000000}"/>
  <bookViews>
    <workbookView xWindow="1515" yWindow="825" windowWidth="19770" windowHeight="13365" tabRatio="610" activeTab="1" xr2:uid="{00000000-000D-0000-FFFF-FFFF00000000}"/>
  </bookViews>
  <sheets>
    <sheet name="快樂.友誼" sheetId="5" r:id="rId1"/>
    <sheet name="清新.休閒" sheetId="2" r:id="rId2"/>
  </sheets>
  <definedNames>
    <definedName name="_xlnm._FilterDatabase" localSheetId="0" hidden="1">快樂.友誼!#REF!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2" i="2" l="1"/>
  <c r="U12" i="2"/>
  <c r="T12" i="2"/>
  <c r="R12" i="2"/>
  <c r="AD62" i="5"/>
  <c r="AD61" i="5"/>
  <c r="AD60" i="5"/>
  <c r="N34" i="5"/>
  <c r="L34" i="5"/>
  <c r="B33" i="2"/>
  <c r="C33" i="2"/>
  <c r="E33" i="2"/>
  <c r="F33" i="2"/>
  <c r="H33" i="2"/>
  <c r="I33" i="2"/>
  <c r="K33" i="2"/>
  <c r="L33" i="2"/>
  <c r="N33" i="2"/>
  <c r="O33" i="2"/>
  <c r="Q33" i="2"/>
  <c r="R33" i="2"/>
  <c r="T33" i="2"/>
  <c r="U33" i="2"/>
  <c r="W33" i="2"/>
  <c r="B34" i="2"/>
  <c r="C34" i="2"/>
  <c r="E34" i="2"/>
  <c r="F34" i="2"/>
  <c r="H34" i="2"/>
  <c r="I34" i="2"/>
  <c r="K34" i="2"/>
  <c r="L34" i="2"/>
  <c r="N34" i="2"/>
  <c r="O34" i="2"/>
  <c r="Q34" i="2"/>
  <c r="R34" i="2"/>
  <c r="T34" i="2"/>
  <c r="U34" i="2"/>
  <c r="W34" i="2"/>
  <c r="X34" i="2"/>
  <c r="Z34" i="2"/>
  <c r="B34" i="5"/>
  <c r="B12" i="5"/>
  <c r="AA41" i="5"/>
  <c r="AA37" i="5"/>
  <c r="AA42" i="5" s="1"/>
  <c r="AA35" i="5"/>
  <c r="AA13" i="5"/>
  <c r="AA19" i="5"/>
  <c r="AA15" i="5"/>
  <c r="Z34" i="5"/>
  <c r="Z12" i="5"/>
  <c r="X34" i="5"/>
  <c r="W34" i="5"/>
  <c r="U34" i="5"/>
  <c r="T34" i="5"/>
  <c r="R34" i="5"/>
  <c r="Q34" i="5"/>
  <c r="O34" i="5"/>
  <c r="K34" i="5"/>
  <c r="I34" i="5"/>
  <c r="H34" i="5"/>
  <c r="F34" i="5"/>
  <c r="E34" i="5"/>
  <c r="C34" i="5"/>
  <c r="W33" i="5"/>
  <c r="U33" i="5"/>
  <c r="T33" i="5"/>
  <c r="R33" i="5"/>
  <c r="Q33" i="5"/>
  <c r="O33" i="5"/>
  <c r="N33" i="5"/>
  <c r="L33" i="5"/>
  <c r="K33" i="5"/>
  <c r="I33" i="5"/>
  <c r="H33" i="5"/>
  <c r="F33" i="5"/>
  <c r="E33" i="5"/>
  <c r="C33" i="5"/>
  <c r="T32" i="5"/>
  <c r="R32" i="5"/>
  <c r="Q32" i="5"/>
  <c r="O32" i="5"/>
  <c r="N32" i="5"/>
  <c r="L32" i="5"/>
  <c r="K32" i="5"/>
  <c r="I32" i="5"/>
  <c r="H32" i="5"/>
  <c r="F32" i="5"/>
  <c r="E32" i="5"/>
  <c r="C32" i="5"/>
  <c r="Q31" i="5"/>
  <c r="O31" i="5"/>
  <c r="N31" i="5"/>
  <c r="L31" i="5"/>
  <c r="K31" i="5"/>
  <c r="I31" i="5"/>
  <c r="H31" i="5"/>
  <c r="F31" i="5"/>
  <c r="E31" i="5"/>
  <c r="C31" i="5"/>
  <c r="N30" i="5"/>
  <c r="L30" i="5"/>
  <c r="K30" i="5"/>
  <c r="I30" i="5"/>
  <c r="H30" i="5"/>
  <c r="F30" i="5"/>
  <c r="E30" i="5"/>
  <c r="C30" i="5"/>
  <c r="K29" i="5"/>
  <c r="I29" i="5"/>
  <c r="H29" i="5"/>
  <c r="F29" i="5"/>
  <c r="E29" i="5"/>
  <c r="C29" i="5"/>
  <c r="H28" i="5"/>
  <c r="F28" i="5"/>
  <c r="E28" i="5"/>
  <c r="C28" i="5"/>
  <c r="E27" i="5"/>
  <c r="C27" i="5"/>
  <c r="W12" i="5"/>
  <c r="T12" i="5"/>
  <c r="Q12" i="5"/>
  <c r="K12" i="5"/>
  <c r="X12" i="5"/>
  <c r="U12" i="5"/>
  <c r="R12" i="5"/>
  <c r="O12" i="5"/>
  <c r="L12" i="5"/>
  <c r="I12" i="5"/>
  <c r="H12" i="5"/>
  <c r="F12" i="5"/>
  <c r="E12" i="5"/>
  <c r="C12" i="5"/>
  <c r="C5" i="5"/>
  <c r="L11" i="5"/>
  <c r="B48" i="2"/>
  <c r="U11" i="2"/>
  <c r="Z12" i="2"/>
  <c r="X12" i="2"/>
  <c r="C12" i="2"/>
  <c r="H12" i="2"/>
  <c r="H11" i="2"/>
  <c r="H10" i="2"/>
  <c r="H9" i="2"/>
  <c r="H8" i="2"/>
  <c r="H7" i="2"/>
  <c r="H6" i="2"/>
  <c r="F12" i="2"/>
  <c r="F11" i="2"/>
  <c r="F10" i="2"/>
  <c r="F9" i="2"/>
  <c r="F8" i="2"/>
  <c r="F7" i="2"/>
  <c r="F6" i="2"/>
  <c r="K12" i="2"/>
  <c r="K11" i="2"/>
  <c r="K10" i="2"/>
  <c r="K9" i="2"/>
  <c r="K8" i="2"/>
  <c r="K7" i="2"/>
  <c r="I12" i="2"/>
  <c r="I11" i="2"/>
  <c r="I10" i="2"/>
  <c r="I9" i="2"/>
  <c r="I8" i="2"/>
  <c r="I7" i="2"/>
  <c r="N12" i="2"/>
  <c r="N11" i="2"/>
  <c r="N10" i="2"/>
  <c r="N9" i="2"/>
  <c r="N8" i="2"/>
  <c r="L12" i="2"/>
  <c r="L11" i="2"/>
  <c r="L10" i="2"/>
  <c r="L9" i="2"/>
  <c r="L8" i="2"/>
  <c r="Q12" i="2"/>
  <c r="Q11" i="2"/>
  <c r="Q10" i="2"/>
  <c r="Q9" i="2"/>
  <c r="O12" i="2"/>
  <c r="O11" i="2"/>
  <c r="O10" i="2"/>
  <c r="O9" i="2"/>
  <c r="E11" i="2"/>
  <c r="C11" i="2"/>
  <c r="E12" i="2"/>
  <c r="AD39" i="5"/>
  <c r="AD38" i="5"/>
  <c r="AD40" i="5"/>
  <c r="AD16" i="2"/>
  <c r="AD18" i="2"/>
  <c r="B12" i="2"/>
  <c r="AA19" i="2"/>
  <c r="AA15" i="2"/>
  <c r="AA20" i="2" s="1"/>
  <c r="AA13" i="2"/>
  <c r="C49" i="5"/>
  <c r="C50" i="5"/>
  <c r="C51" i="5"/>
  <c r="C52" i="5"/>
  <c r="C53" i="5"/>
  <c r="C54" i="5"/>
  <c r="C55" i="5"/>
  <c r="C56" i="5"/>
  <c r="Z56" i="5"/>
  <c r="X56" i="5"/>
  <c r="B56" i="5"/>
  <c r="B55" i="5"/>
  <c r="W56" i="5"/>
  <c r="W55" i="5"/>
  <c r="T56" i="5"/>
  <c r="T55" i="5"/>
  <c r="Q56" i="5"/>
  <c r="Q55" i="5"/>
  <c r="N56" i="5"/>
  <c r="N55" i="5"/>
  <c r="K56" i="5"/>
  <c r="K55" i="5"/>
  <c r="H56" i="5"/>
  <c r="H55" i="5"/>
  <c r="E56" i="5"/>
  <c r="E55" i="5"/>
  <c r="U56" i="5"/>
  <c r="R56" i="5"/>
  <c r="O56" i="5"/>
  <c r="L56" i="5"/>
  <c r="I56" i="5"/>
  <c r="F56" i="5"/>
  <c r="U55" i="5"/>
  <c r="R55" i="5"/>
  <c r="O55" i="5"/>
  <c r="L55" i="5"/>
  <c r="I55" i="5"/>
  <c r="F55" i="5"/>
  <c r="AA63" i="5"/>
  <c r="AA59" i="5"/>
  <c r="AA57" i="5"/>
  <c r="X41" i="5"/>
  <c r="U41" i="5"/>
  <c r="R41" i="5"/>
  <c r="O41" i="5"/>
  <c r="L41" i="5"/>
  <c r="I41" i="5"/>
  <c r="F41" i="5"/>
  <c r="C41" i="5"/>
  <c r="X37" i="5"/>
  <c r="U37" i="5"/>
  <c r="R37" i="5"/>
  <c r="O37" i="5"/>
  <c r="O42" i="5" s="1"/>
  <c r="L37" i="5"/>
  <c r="I37" i="5"/>
  <c r="F37" i="5"/>
  <c r="C37" i="5"/>
  <c r="X35" i="5"/>
  <c r="U35" i="5"/>
  <c r="R35" i="5"/>
  <c r="O35" i="5"/>
  <c r="L35" i="5"/>
  <c r="I35" i="5"/>
  <c r="F35" i="5"/>
  <c r="C35" i="5"/>
  <c r="B33" i="5"/>
  <c r="B32" i="5"/>
  <c r="B31" i="5"/>
  <c r="B30" i="5"/>
  <c r="B29" i="5"/>
  <c r="B28" i="5"/>
  <c r="B27" i="5"/>
  <c r="B26" i="5"/>
  <c r="X19" i="5"/>
  <c r="U19" i="5"/>
  <c r="R19" i="5"/>
  <c r="O19" i="5"/>
  <c r="L19" i="5"/>
  <c r="I19" i="5"/>
  <c r="F19" i="5"/>
  <c r="C19" i="5"/>
  <c r="AD18" i="5"/>
  <c r="AD17" i="5"/>
  <c r="AD16" i="5"/>
  <c r="X15" i="5"/>
  <c r="U15" i="5"/>
  <c r="U20" i="5" s="1"/>
  <c r="R15" i="5"/>
  <c r="R20" i="5" s="1"/>
  <c r="O15" i="5"/>
  <c r="L15" i="5"/>
  <c r="L20" i="5" s="1"/>
  <c r="F15" i="5"/>
  <c r="F20" i="5" s="1"/>
  <c r="C15" i="5"/>
  <c r="I15" i="5"/>
  <c r="X13" i="5"/>
  <c r="U13" i="5"/>
  <c r="R13" i="5"/>
  <c r="O13" i="5"/>
  <c r="L13" i="5"/>
  <c r="I13" i="5"/>
  <c r="F13" i="5"/>
  <c r="C13" i="5"/>
  <c r="W11" i="5"/>
  <c r="U11" i="5"/>
  <c r="T11" i="5"/>
  <c r="R11" i="5"/>
  <c r="Q11" i="5"/>
  <c r="O11" i="5"/>
  <c r="N11" i="5"/>
  <c r="K11" i="5"/>
  <c r="I11" i="5"/>
  <c r="H11" i="5"/>
  <c r="F11" i="5"/>
  <c r="E11" i="5"/>
  <c r="C11" i="5"/>
  <c r="B11" i="5"/>
  <c r="T10" i="5"/>
  <c r="R10" i="5"/>
  <c r="Q10" i="5"/>
  <c r="O10" i="5"/>
  <c r="N10" i="5"/>
  <c r="L10" i="5"/>
  <c r="K10" i="5"/>
  <c r="I10" i="5"/>
  <c r="H10" i="5"/>
  <c r="F10" i="5"/>
  <c r="E10" i="5"/>
  <c r="C10" i="5"/>
  <c r="B10" i="5"/>
  <c r="Q9" i="5"/>
  <c r="O9" i="5"/>
  <c r="N9" i="5"/>
  <c r="L9" i="5"/>
  <c r="K9" i="5"/>
  <c r="I9" i="5"/>
  <c r="H9" i="5"/>
  <c r="F9" i="5"/>
  <c r="E9" i="5"/>
  <c r="C9" i="5"/>
  <c r="B9" i="5"/>
  <c r="N8" i="5"/>
  <c r="L8" i="5"/>
  <c r="K8" i="5"/>
  <c r="I8" i="5"/>
  <c r="H8" i="5"/>
  <c r="F8" i="5"/>
  <c r="E8" i="5"/>
  <c r="C8" i="5"/>
  <c r="B8" i="5"/>
  <c r="K7" i="5"/>
  <c r="I7" i="5"/>
  <c r="H7" i="5"/>
  <c r="F7" i="5"/>
  <c r="E7" i="5"/>
  <c r="C7" i="5"/>
  <c r="B7" i="5"/>
  <c r="H6" i="5"/>
  <c r="F6" i="5"/>
  <c r="E6" i="5"/>
  <c r="C6" i="5"/>
  <c r="B6" i="5"/>
  <c r="E5" i="5"/>
  <c r="B5" i="5"/>
  <c r="B4" i="5"/>
  <c r="W11" i="2"/>
  <c r="T11" i="2"/>
  <c r="R11" i="2"/>
  <c r="T10" i="2"/>
  <c r="R10" i="2"/>
  <c r="E10" i="2"/>
  <c r="C10" i="2"/>
  <c r="B11" i="2"/>
  <c r="B10" i="2"/>
  <c r="X19" i="2"/>
  <c r="X15" i="2"/>
  <c r="X20" i="2" s="1"/>
  <c r="X13" i="2"/>
  <c r="U19" i="2"/>
  <c r="U15" i="2"/>
  <c r="U13" i="2"/>
  <c r="X63" i="5"/>
  <c r="U63" i="5"/>
  <c r="R63" i="5"/>
  <c r="O63" i="5"/>
  <c r="L63" i="5"/>
  <c r="I63" i="5"/>
  <c r="F63" i="5"/>
  <c r="C63" i="5"/>
  <c r="X59" i="5"/>
  <c r="U59" i="5"/>
  <c r="R59" i="5"/>
  <c r="O59" i="5"/>
  <c r="L59" i="5"/>
  <c r="I59" i="5"/>
  <c r="F59" i="5"/>
  <c r="C59" i="5"/>
  <c r="C64" i="5" s="1"/>
  <c r="X57" i="5"/>
  <c r="U57" i="5"/>
  <c r="R57" i="5"/>
  <c r="O57" i="5"/>
  <c r="L57" i="5"/>
  <c r="I57" i="5"/>
  <c r="F57" i="5"/>
  <c r="C57" i="5"/>
  <c r="T54" i="5"/>
  <c r="R54" i="5"/>
  <c r="Q54" i="5"/>
  <c r="O54" i="5"/>
  <c r="N54" i="5"/>
  <c r="L54" i="5"/>
  <c r="K54" i="5"/>
  <c r="I54" i="5"/>
  <c r="H54" i="5"/>
  <c r="F54" i="5"/>
  <c r="E54" i="5"/>
  <c r="B54" i="5"/>
  <c r="Q53" i="5"/>
  <c r="O53" i="5"/>
  <c r="N53" i="5"/>
  <c r="L53" i="5"/>
  <c r="K53" i="5"/>
  <c r="I53" i="5"/>
  <c r="H53" i="5"/>
  <c r="F53" i="5"/>
  <c r="E53" i="5"/>
  <c r="B53" i="5"/>
  <c r="N52" i="5"/>
  <c r="L52" i="5"/>
  <c r="K52" i="5"/>
  <c r="I52" i="5"/>
  <c r="H52" i="5"/>
  <c r="F52" i="5"/>
  <c r="E52" i="5"/>
  <c r="B52" i="5"/>
  <c r="K51" i="5"/>
  <c r="I51" i="5"/>
  <c r="H51" i="5"/>
  <c r="F51" i="5"/>
  <c r="E51" i="5"/>
  <c r="B51" i="5"/>
  <c r="H50" i="5"/>
  <c r="F50" i="5"/>
  <c r="E50" i="5"/>
  <c r="B50" i="5"/>
  <c r="E49" i="5"/>
  <c r="B49" i="5"/>
  <c r="B48" i="5"/>
  <c r="C19" i="2"/>
  <c r="F19" i="2"/>
  <c r="I19" i="2"/>
  <c r="I20" i="2" s="1"/>
  <c r="L19" i="2"/>
  <c r="O19" i="2"/>
  <c r="R19" i="2"/>
  <c r="AA41" i="2"/>
  <c r="X41" i="2"/>
  <c r="U41" i="2"/>
  <c r="R41" i="2"/>
  <c r="O41" i="2"/>
  <c r="L41" i="2"/>
  <c r="I41" i="2"/>
  <c r="F41" i="2"/>
  <c r="C41" i="2"/>
  <c r="AD40" i="2"/>
  <c r="AD39" i="2"/>
  <c r="AD38" i="2"/>
  <c r="AA37" i="2"/>
  <c r="X37" i="2"/>
  <c r="U37" i="2"/>
  <c r="R37" i="2"/>
  <c r="O37" i="2"/>
  <c r="L37" i="2"/>
  <c r="I37" i="2"/>
  <c r="I42" i="2" s="1"/>
  <c r="F37" i="2"/>
  <c r="C37" i="2"/>
  <c r="AA35" i="2"/>
  <c r="X35" i="2"/>
  <c r="U35" i="2"/>
  <c r="R35" i="2"/>
  <c r="O35" i="2"/>
  <c r="L35" i="2"/>
  <c r="I35" i="2"/>
  <c r="F35" i="2"/>
  <c r="C35" i="2"/>
  <c r="T32" i="2"/>
  <c r="R32" i="2"/>
  <c r="Q32" i="2"/>
  <c r="O32" i="2"/>
  <c r="N32" i="2"/>
  <c r="L32" i="2"/>
  <c r="K32" i="2"/>
  <c r="I32" i="2"/>
  <c r="H32" i="2"/>
  <c r="F32" i="2"/>
  <c r="E32" i="2"/>
  <c r="C32" i="2"/>
  <c r="B32" i="2"/>
  <c r="Q31" i="2"/>
  <c r="O31" i="2"/>
  <c r="N31" i="2"/>
  <c r="L31" i="2"/>
  <c r="K31" i="2"/>
  <c r="I31" i="2"/>
  <c r="H31" i="2"/>
  <c r="F31" i="2"/>
  <c r="E31" i="2"/>
  <c r="C31" i="2"/>
  <c r="B31" i="2"/>
  <c r="N30" i="2"/>
  <c r="L30" i="2"/>
  <c r="K30" i="2"/>
  <c r="I30" i="2"/>
  <c r="H30" i="2"/>
  <c r="F30" i="2"/>
  <c r="E30" i="2"/>
  <c r="C30" i="2"/>
  <c r="B30" i="2"/>
  <c r="K29" i="2"/>
  <c r="I29" i="2"/>
  <c r="H29" i="2"/>
  <c r="F29" i="2"/>
  <c r="E29" i="2"/>
  <c r="C29" i="2"/>
  <c r="B29" i="2"/>
  <c r="H28" i="2"/>
  <c r="F28" i="2"/>
  <c r="E28" i="2"/>
  <c r="C28" i="2"/>
  <c r="B28" i="2"/>
  <c r="E27" i="2"/>
  <c r="C27" i="2"/>
  <c r="B27" i="2"/>
  <c r="B26" i="2"/>
  <c r="AA63" i="2"/>
  <c r="X63" i="2"/>
  <c r="U63" i="2"/>
  <c r="R63" i="2"/>
  <c r="O63" i="2"/>
  <c r="L63" i="2"/>
  <c r="I63" i="2"/>
  <c r="F63" i="2"/>
  <c r="C63" i="2"/>
  <c r="AD62" i="2"/>
  <c r="AD61" i="2"/>
  <c r="AD60" i="2"/>
  <c r="AA59" i="2"/>
  <c r="AA64" i="2" s="1"/>
  <c r="X59" i="2"/>
  <c r="O59" i="2"/>
  <c r="L59" i="2"/>
  <c r="L64" i="2" s="1"/>
  <c r="R59" i="2"/>
  <c r="U59" i="2"/>
  <c r="I59" i="2"/>
  <c r="F59" i="2"/>
  <c r="F64" i="2" s="1"/>
  <c r="C59" i="2"/>
  <c r="AA57" i="2"/>
  <c r="X57" i="2"/>
  <c r="U57" i="2"/>
  <c r="R57" i="2"/>
  <c r="O57" i="2"/>
  <c r="L57" i="2"/>
  <c r="I57" i="2"/>
  <c r="F57" i="2"/>
  <c r="C57" i="2"/>
  <c r="Z56" i="2"/>
  <c r="X56" i="2"/>
  <c r="W56" i="2"/>
  <c r="U56" i="2"/>
  <c r="T56" i="2"/>
  <c r="R56" i="2"/>
  <c r="Q56" i="2"/>
  <c r="O56" i="2"/>
  <c r="N56" i="2"/>
  <c r="L56" i="2"/>
  <c r="K56" i="2"/>
  <c r="I56" i="2"/>
  <c r="H56" i="2"/>
  <c r="F56" i="2"/>
  <c r="E56" i="2"/>
  <c r="C56" i="2"/>
  <c r="B56" i="2"/>
  <c r="W55" i="2"/>
  <c r="U55" i="2"/>
  <c r="T55" i="2"/>
  <c r="R55" i="2"/>
  <c r="Q55" i="2"/>
  <c r="O55" i="2"/>
  <c r="N55" i="2"/>
  <c r="L55" i="2"/>
  <c r="K55" i="2"/>
  <c r="I55" i="2"/>
  <c r="H55" i="2"/>
  <c r="F55" i="2"/>
  <c r="E55" i="2"/>
  <c r="C55" i="2"/>
  <c r="B55" i="2"/>
  <c r="T54" i="2"/>
  <c r="R54" i="2"/>
  <c r="Q54" i="2"/>
  <c r="O54" i="2"/>
  <c r="N54" i="2"/>
  <c r="L54" i="2"/>
  <c r="K54" i="2"/>
  <c r="I54" i="2"/>
  <c r="H54" i="2"/>
  <c r="F54" i="2"/>
  <c r="E54" i="2"/>
  <c r="C54" i="2"/>
  <c r="B54" i="2"/>
  <c r="Q53" i="2"/>
  <c r="O53" i="2"/>
  <c r="N53" i="2"/>
  <c r="L53" i="2"/>
  <c r="K53" i="2"/>
  <c r="I53" i="2"/>
  <c r="H53" i="2"/>
  <c r="F53" i="2"/>
  <c r="E53" i="2"/>
  <c r="C53" i="2"/>
  <c r="B53" i="2"/>
  <c r="N52" i="2"/>
  <c r="L52" i="2"/>
  <c r="K52" i="2"/>
  <c r="I52" i="2"/>
  <c r="H52" i="2"/>
  <c r="F52" i="2"/>
  <c r="E52" i="2"/>
  <c r="C52" i="2"/>
  <c r="B52" i="2"/>
  <c r="K51" i="2"/>
  <c r="I51" i="2"/>
  <c r="H51" i="2"/>
  <c r="F51" i="2"/>
  <c r="E51" i="2"/>
  <c r="C51" i="2"/>
  <c r="B51" i="2"/>
  <c r="H50" i="2"/>
  <c r="F50" i="2"/>
  <c r="E50" i="2"/>
  <c r="C50" i="2"/>
  <c r="B50" i="2"/>
  <c r="E49" i="2"/>
  <c r="C49" i="2"/>
  <c r="B49" i="2"/>
  <c r="E9" i="2"/>
  <c r="C9" i="2"/>
  <c r="E8" i="2"/>
  <c r="C8" i="2"/>
  <c r="E7" i="2"/>
  <c r="C7" i="2"/>
  <c r="E6" i="2"/>
  <c r="C6" i="2"/>
  <c r="E5" i="2"/>
  <c r="C5" i="2"/>
  <c r="AD17" i="2"/>
  <c r="R15" i="2"/>
  <c r="O15" i="2"/>
  <c r="O20" i="2" s="1"/>
  <c r="L15" i="2"/>
  <c r="I15" i="2"/>
  <c r="F15" i="2"/>
  <c r="C15" i="2"/>
  <c r="C20" i="2" s="1"/>
  <c r="R13" i="2"/>
  <c r="O13" i="2"/>
  <c r="L13" i="2"/>
  <c r="I13" i="2"/>
  <c r="F13" i="2"/>
  <c r="C13" i="2"/>
  <c r="B9" i="2"/>
  <c r="B8" i="2"/>
  <c r="B7" i="2"/>
  <c r="B6" i="2"/>
  <c r="B5" i="2"/>
  <c r="B4" i="2"/>
  <c r="O64" i="5" l="1"/>
  <c r="I64" i="5"/>
  <c r="U42" i="2"/>
  <c r="X42" i="5"/>
  <c r="I20" i="5"/>
  <c r="F20" i="2"/>
  <c r="U20" i="2"/>
  <c r="C20" i="5"/>
  <c r="U42" i="5"/>
  <c r="R64" i="5"/>
  <c r="F42" i="2"/>
  <c r="O42" i="2"/>
  <c r="C42" i="2"/>
  <c r="C64" i="2"/>
  <c r="F64" i="5"/>
  <c r="O20" i="5"/>
  <c r="I42" i="5"/>
  <c r="U64" i="5"/>
  <c r="AA42" i="2"/>
  <c r="O64" i="2"/>
  <c r="X64" i="2"/>
  <c r="L42" i="5"/>
  <c r="R20" i="2"/>
  <c r="X64" i="5"/>
  <c r="X20" i="5"/>
  <c r="C42" i="5"/>
  <c r="F42" i="5"/>
  <c r="I64" i="2"/>
  <c r="X42" i="2"/>
  <c r="U64" i="2"/>
  <c r="AA64" i="5"/>
  <c r="R42" i="5"/>
  <c r="R42" i="2"/>
  <c r="AD37" i="2"/>
  <c r="L42" i="2"/>
  <c r="AD15" i="2"/>
  <c r="L20" i="2"/>
  <c r="AD59" i="2"/>
  <c r="R64" i="2"/>
  <c r="AA20" i="5"/>
  <c r="AD15" i="5"/>
  <c r="AD37" i="5"/>
  <c r="AD59" i="5"/>
  <c r="L64" i="5"/>
</calcChain>
</file>

<file path=xl/sharedStrings.xml><?xml version="1.0" encoding="utf-8"?>
<sst xmlns="http://schemas.openxmlformats.org/spreadsheetml/2006/main" count="558" uniqueCount="73">
  <si>
    <t>編 號</t>
  </si>
  <si>
    <t>隊 名</t>
  </si>
  <si>
    <t>：</t>
  </si>
  <si>
    <t>應賽場次</t>
  </si>
  <si>
    <t>已賽場次</t>
  </si>
  <si>
    <t>勝場累計</t>
  </si>
  <si>
    <t>和局累計</t>
  </si>
  <si>
    <t>敗場累計</t>
  </si>
  <si>
    <t>積  分</t>
  </si>
  <si>
    <t>名  次</t>
  </si>
  <si>
    <t>清  新  A　組</t>
    <phoneticPr fontId="5" type="noConversion"/>
  </si>
  <si>
    <t>清  新  B　組</t>
    <phoneticPr fontId="5" type="noConversion"/>
  </si>
  <si>
    <t>基隆律師公會</t>
    <phoneticPr fontId="5" type="noConversion"/>
  </si>
  <si>
    <t>台北鄉民</t>
    <phoneticPr fontId="5" type="noConversion"/>
  </si>
  <si>
    <t>研華</t>
    <phoneticPr fontId="5" type="noConversion"/>
  </si>
  <si>
    <t>士商校友</t>
    <phoneticPr fontId="5" type="noConversion"/>
  </si>
  <si>
    <t>資策會</t>
    <phoneticPr fontId="5" type="noConversion"/>
  </si>
  <si>
    <t>活力勇</t>
    <phoneticPr fontId="5" type="noConversion"/>
  </si>
  <si>
    <t>小飛象</t>
    <phoneticPr fontId="5" type="noConversion"/>
  </si>
  <si>
    <t>風雲</t>
    <phoneticPr fontId="5" type="noConversion"/>
  </si>
  <si>
    <t>響馬</t>
    <phoneticPr fontId="5" type="noConversion"/>
  </si>
  <si>
    <t>大鋼龍</t>
    <phoneticPr fontId="5" type="noConversion"/>
  </si>
  <si>
    <t>:</t>
  </si>
  <si>
    <t>Maruko king</t>
    <phoneticPr fontId="5" type="noConversion"/>
  </si>
  <si>
    <t xml:space="preserve"> 休  閒  組</t>
    <phoneticPr fontId="5" type="noConversion"/>
  </si>
  <si>
    <t>友  誼  A　組</t>
    <phoneticPr fontId="5" type="noConversion"/>
  </si>
  <si>
    <t>友  誼  B　組</t>
    <phoneticPr fontId="5" type="noConversion"/>
  </si>
  <si>
    <t>中央研究院</t>
    <phoneticPr fontId="5" type="noConversion"/>
  </si>
  <si>
    <t>Revolution</t>
    <phoneticPr fontId="5" type="noConversion"/>
  </si>
  <si>
    <t>chiefs</t>
    <phoneticPr fontId="5" type="noConversion"/>
  </si>
  <si>
    <t>大魔神</t>
    <phoneticPr fontId="5" type="noConversion"/>
  </si>
  <si>
    <t>Bulldogs</t>
    <phoneticPr fontId="5" type="noConversion"/>
  </si>
  <si>
    <t>快  樂  組</t>
    <phoneticPr fontId="5" type="noConversion"/>
  </si>
  <si>
    <t>北市壘協</t>
    <phoneticPr fontId="5" type="noConversion"/>
  </si>
  <si>
    <t>永筑建設</t>
    <phoneticPr fontId="5" type="noConversion"/>
  </si>
  <si>
    <t>Funin</t>
    <phoneticPr fontId="5" type="noConversion"/>
  </si>
  <si>
    <t>STARS</t>
    <phoneticPr fontId="5" type="noConversion"/>
  </si>
  <si>
    <t>魔鬼鯊</t>
    <phoneticPr fontId="5" type="noConversion"/>
  </si>
  <si>
    <t>肯林恩</t>
    <phoneticPr fontId="5" type="noConversion"/>
  </si>
  <si>
    <t>Windstorm</t>
    <phoneticPr fontId="5" type="noConversion"/>
  </si>
  <si>
    <t>ATM</t>
    <phoneticPr fontId="5" type="noConversion"/>
  </si>
  <si>
    <t>JS</t>
    <phoneticPr fontId="5" type="noConversion"/>
  </si>
  <si>
    <t>SHUANGXI</t>
    <phoneticPr fontId="5" type="noConversion"/>
  </si>
  <si>
    <t>MeowClaw</t>
    <phoneticPr fontId="5" type="noConversion"/>
  </si>
  <si>
    <t>TSAA無畏者</t>
    <phoneticPr fontId="5" type="noConversion"/>
  </si>
  <si>
    <t>智貫針織</t>
    <phoneticPr fontId="5" type="noConversion"/>
  </si>
  <si>
    <t>WOLVES</t>
    <phoneticPr fontId="5" type="noConversion"/>
  </si>
  <si>
    <t>MK集團</t>
    <phoneticPr fontId="5" type="noConversion"/>
  </si>
  <si>
    <t>統衣</t>
    <phoneticPr fontId="5" type="noConversion"/>
  </si>
  <si>
    <t>Winners</t>
    <phoneticPr fontId="5" type="noConversion"/>
  </si>
  <si>
    <t>綿春纖維</t>
    <phoneticPr fontId="5" type="noConversion"/>
  </si>
  <si>
    <t>Freeda</t>
    <phoneticPr fontId="5" type="noConversion"/>
  </si>
  <si>
    <t>春越營造</t>
    <phoneticPr fontId="5" type="noConversion"/>
  </si>
  <si>
    <t>DuckDuck</t>
    <phoneticPr fontId="5" type="noConversion"/>
  </si>
  <si>
    <t>羊騷殿</t>
    <phoneticPr fontId="5" type="noConversion"/>
  </si>
  <si>
    <t>上海聯合藥房</t>
    <phoneticPr fontId="5" type="noConversion"/>
  </si>
  <si>
    <t>Kings</t>
    <phoneticPr fontId="5" type="noConversion"/>
  </si>
  <si>
    <t>同立地板</t>
    <phoneticPr fontId="5" type="noConversion"/>
  </si>
  <si>
    <t>綠漾科技</t>
    <phoneticPr fontId="5" type="noConversion"/>
  </si>
  <si>
    <t>台大EMBA</t>
    <phoneticPr fontId="5" type="noConversion"/>
  </si>
  <si>
    <t>凌力</t>
    <phoneticPr fontId="5" type="noConversion"/>
  </si>
  <si>
    <t>LiteonNH</t>
    <phoneticPr fontId="5" type="noConversion"/>
  </si>
  <si>
    <t>華南永昌</t>
    <phoneticPr fontId="5" type="noConversion"/>
  </si>
  <si>
    <t>名  次</t>
    <phoneticPr fontId="5" type="noConversion"/>
  </si>
  <si>
    <t>積分率</t>
    <phoneticPr fontId="5" type="noConversion"/>
  </si>
  <si>
    <t>三田土</t>
    <phoneticPr fontId="5" type="noConversion"/>
  </si>
  <si>
    <t>SUN STAR</t>
    <phoneticPr fontId="5" type="noConversion"/>
  </si>
  <si>
    <t>台北捷運</t>
    <phoneticPr fontId="5" type="noConversion"/>
  </si>
  <si>
    <t>PAILUNG</t>
    <phoneticPr fontId="5" type="noConversion"/>
  </si>
  <si>
    <t>台北市議員李明賢</t>
    <phoneticPr fontId="5" type="noConversion"/>
  </si>
  <si>
    <t>Power man</t>
    <phoneticPr fontId="5" type="noConversion"/>
  </si>
  <si>
    <t>北極星</t>
    <phoneticPr fontId="5" type="noConversion"/>
  </si>
  <si>
    <t>DWIN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</si>
</sst>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 x14ac:knownFonts="1">
    <font>
      <sz val="12"/>
      <color indexed="8"/>
      <name val="新細明體"/>
      <family val="1"/>
      <charset val="136"/>
    </font>
    <font>
      <sz val="20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b/>
      <sz val="14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新細明體"/>
      <family val="1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sz val="14"/>
      <color indexed="9"/>
      <name val="標楷體"/>
      <family val="4"/>
      <charset val="136"/>
    </font>
    <font>
      <sz val="14"/>
      <color indexed="12"/>
      <name val="標楷體"/>
      <family val="4"/>
      <charset val="136"/>
    </font>
    <font>
      <b/>
      <sz val="14"/>
      <color indexed="8"/>
      <name val="標楷體"/>
      <family val="4"/>
      <charset val="136"/>
    </font>
    <font>
      <b/>
      <sz val="14"/>
      <color indexed="10"/>
      <name val="標楷體"/>
      <family val="4"/>
      <charset val="136"/>
    </font>
    <font>
      <b/>
      <sz val="14"/>
      <color indexed="12"/>
      <name val="標楷體"/>
      <family val="4"/>
      <charset val="136"/>
    </font>
    <font>
      <b/>
      <sz val="16"/>
      <name val="標楷體"/>
      <family val="4"/>
      <charset val="136"/>
    </font>
    <font>
      <sz val="9"/>
      <color indexed="8"/>
      <name val="標楷體"/>
      <family val="4"/>
      <charset val="136"/>
    </font>
    <font>
      <sz val="12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12"/>
      <color rgb="FF0070C0"/>
      <name val="標楷體"/>
      <family val="4"/>
      <charset val="136"/>
    </font>
    <font>
      <b/>
      <sz val="16"/>
      <color rgb="FF0070C0"/>
      <name val="標楷體"/>
      <family val="4"/>
      <charset val="136"/>
    </font>
  </fonts>
  <fills count="22">
    <fill>
      <patternFill patternType="none"/>
    </fill>
    <fill>
      <patternFill patternType="gray125"/>
    </fill>
    <fill>
      <patternFill patternType="solid">
        <fgColor indexed="16"/>
        <bgColor indexed="37"/>
      </patternFill>
    </fill>
    <fill>
      <patternFill patternType="solid">
        <fgColor indexed="14"/>
        <bgColor indexed="33"/>
      </patternFill>
    </fill>
    <fill>
      <patternFill patternType="solid">
        <fgColor indexed="20"/>
        <bgColor indexed="36"/>
      </patternFill>
    </fill>
    <fill>
      <patternFill patternType="solid">
        <fgColor indexed="47"/>
        <bgColor indexed="22"/>
      </patternFill>
    </fill>
    <fill>
      <patternFill patternType="solid">
        <fgColor indexed="51"/>
        <bgColor indexed="13"/>
      </patternFill>
    </fill>
    <fill>
      <patternFill patternType="solid">
        <fgColor indexed="60"/>
        <bgColor indexed="25"/>
      </patternFill>
    </fill>
    <fill>
      <patternFill patternType="solid">
        <fgColor theme="7" tint="0.39997558519241921"/>
        <bgColor indexed="24"/>
      </patternFill>
    </fill>
    <fill>
      <patternFill patternType="solid">
        <fgColor rgb="FFFF0000"/>
        <bgColor indexed="24"/>
      </patternFill>
    </fill>
    <fill>
      <patternFill patternType="solid">
        <fgColor rgb="FFFFFFCC"/>
        <bgColor indexed="9"/>
      </patternFill>
    </fill>
    <fill>
      <patternFill patternType="solid">
        <fgColor rgb="FFC0C0C0"/>
        <bgColor indexed="31"/>
      </patternFill>
    </fill>
    <fill>
      <patternFill patternType="solid">
        <fgColor rgb="FFFFC000"/>
        <bgColor indexed="24"/>
      </patternFill>
    </fill>
    <fill>
      <patternFill patternType="solid">
        <fgColor rgb="FFFFFF0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2"/>
      </patternFill>
    </fill>
    <fill>
      <patternFill patternType="solid">
        <fgColor rgb="FF92D050"/>
        <bgColor indexed="22"/>
      </patternFill>
    </fill>
    <fill>
      <patternFill patternType="solid">
        <fgColor rgb="FFFFFF00"/>
        <bgColor indexed="22"/>
      </patternFill>
    </fill>
    <fill>
      <patternFill patternType="solid">
        <fgColor theme="7" tint="0.39997558519241921"/>
        <bgColor indexed="22"/>
      </patternFill>
    </fill>
    <fill>
      <patternFill patternType="solid">
        <fgColor rgb="FFFFC000"/>
        <bgColor indexed="22"/>
      </patternFill>
    </fill>
    <fill>
      <patternFill patternType="solid">
        <fgColor rgb="FFFF0000"/>
        <bgColor indexed="22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double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double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/>
      <top style="medium">
        <color indexed="64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17">
    <xf numFmtId="0" fontId="0" fillId="0" borderId="0" xfId="0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6" fillId="8" borderId="3" xfId="0" applyFont="1" applyFill="1" applyBorder="1" applyAlignment="1">
      <alignment horizontal="center" vertical="center" shrinkToFit="1"/>
    </xf>
    <xf numFmtId="0" fontId="6" fillId="8" borderId="4" xfId="0" applyFont="1" applyFill="1" applyBorder="1" applyAlignment="1">
      <alignment horizontal="center" vertical="center" shrinkToFit="1"/>
    </xf>
    <xf numFmtId="0" fontId="6" fillId="9" borderId="3" xfId="0" applyFont="1" applyFill="1" applyBorder="1" applyAlignment="1">
      <alignment horizontal="center" vertical="center" shrinkToFit="1"/>
    </xf>
    <xf numFmtId="0" fontId="6" fillId="9" borderId="4" xfId="0" applyFont="1" applyFill="1" applyBorder="1" applyAlignment="1">
      <alignment horizontal="center" vertical="center" shrinkToFit="1"/>
    </xf>
    <xf numFmtId="0" fontId="13" fillId="10" borderId="5" xfId="0" applyFont="1" applyFill="1" applyBorder="1" applyAlignment="1">
      <alignment horizontal="center" vertical="center"/>
    </xf>
    <xf numFmtId="0" fontId="4" fillId="10" borderId="5" xfId="0" applyFont="1" applyFill="1" applyBorder="1" applyAlignment="1">
      <alignment horizontal="center" vertical="center" shrinkToFit="1"/>
    </xf>
    <xf numFmtId="0" fontId="4" fillId="10" borderId="6" xfId="0" applyFont="1" applyFill="1" applyBorder="1" applyAlignment="1">
      <alignment horizontal="center" vertical="center" shrinkToFit="1"/>
    </xf>
    <xf numFmtId="0" fontId="4" fillId="10" borderId="7" xfId="0" applyFont="1" applyFill="1" applyBorder="1" applyAlignment="1">
      <alignment horizontal="center" vertical="center" shrinkToFit="1"/>
    </xf>
    <xf numFmtId="0" fontId="4" fillId="10" borderId="8" xfId="0" applyFont="1" applyFill="1" applyBorder="1" applyAlignment="1">
      <alignment horizontal="center" vertical="center" shrinkToFit="1"/>
    </xf>
    <xf numFmtId="0" fontId="3" fillId="11" borderId="6" xfId="0" applyFont="1" applyFill="1" applyBorder="1" applyAlignment="1">
      <alignment horizontal="center" vertical="center" shrinkToFit="1"/>
    </xf>
    <xf numFmtId="0" fontId="6" fillId="12" borderId="3" xfId="0" applyFont="1" applyFill="1" applyBorder="1" applyAlignment="1">
      <alignment horizontal="center" vertical="center" shrinkToFit="1"/>
    </xf>
    <xf numFmtId="0" fontId="6" fillId="12" borderId="4" xfId="0" applyFont="1" applyFill="1" applyBorder="1" applyAlignment="1">
      <alignment horizontal="center" vertical="center" shrinkToFit="1"/>
    </xf>
    <xf numFmtId="0" fontId="6" fillId="13" borderId="3" xfId="0" applyFont="1" applyFill="1" applyBorder="1" applyAlignment="1">
      <alignment horizontal="center" vertical="center" shrinkToFit="1"/>
    </xf>
    <xf numFmtId="0" fontId="6" fillId="13" borderId="4" xfId="0" applyFont="1" applyFill="1" applyBorder="1" applyAlignment="1">
      <alignment horizontal="center" vertical="center" shrinkToFit="1"/>
    </xf>
    <xf numFmtId="0" fontId="6" fillId="14" borderId="3" xfId="0" applyFont="1" applyFill="1" applyBorder="1" applyAlignment="1">
      <alignment horizontal="center" vertical="center" shrinkToFit="1"/>
    </xf>
    <xf numFmtId="0" fontId="6" fillId="14" borderId="4" xfId="0" applyFont="1" applyFill="1" applyBorder="1" applyAlignment="1">
      <alignment horizontal="center" vertical="center" shrinkToFit="1"/>
    </xf>
    <xf numFmtId="0" fontId="6" fillId="15" borderId="3" xfId="0" applyFont="1" applyFill="1" applyBorder="1" applyAlignment="1">
      <alignment horizontal="center" vertical="center" shrinkToFit="1"/>
    </xf>
    <xf numFmtId="0" fontId="6" fillId="15" borderId="4" xfId="0" applyFont="1" applyFill="1" applyBorder="1" applyAlignment="1">
      <alignment horizontal="center" vertical="center" shrinkToFit="1"/>
    </xf>
    <xf numFmtId="0" fontId="4" fillId="10" borderId="9" xfId="0" applyFont="1" applyFill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4" fillId="10" borderId="10" xfId="0" applyFont="1" applyFill="1" applyBorder="1" applyAlignment="1">
      <alignment horizontal="center" vertical="center" shrinkToFit="1"/>
    </xf>
    <xf numFmtId="0" fontId="3" fillId="11" borderId="10" xfId="0" applyFont="1" applyFill="1" applyBorder="1" applyAlignment="1">
      <alignment horizontal="center" vertical="center" shrinkToFit="1"/>
    </xf>
    <xf numFmtId="0" fontId="3" fillId="11" borderId="7" xfId="0" applyFont="1" applyFill="1" applyBorder="1" applyAlignment="1">
      <alignment horizontal="center" vertical="center" shrinkToFit="1"/>
    </xf>
    <xf numFmtId="0" fontId="3" fillId="11" borderId="5" xfId="0" applyFont="1" applyFill="1" applyBorder="1" applyAlignment="1">
      <alignment horizontal="center" vertical="center" shrinkToFit="1"/>
    </xf>
    <xf numFmtId="0" fontId="16" fillId="10" borderId="7" xfId="0" applyFont="1" applyFill="1" applyBorder="1" applyAlignment="1">
      <alignment horizontal="center" vertical="center" shrinkToFit="1"/>
    </xf>
    <xf numFmtId="0" fontId="17" fillId="10" borderId="5" xfId="0" applyFont="1" applyFill="1" applyBorder="1" applyAlignment="1">
      <alignment horizontal="center" vertical="center"/>
    </xf>
    <xf numFmtId="0" fontId="16" fillId="10" borderId="6" xfId="0" applyFont="1" applyFill="1" applyBorder="1" applyAlignment="1">
      <alignment horizontal="center" vertical="center" shrinkToFit="1"/>
    </xf>
    <xf numFmtId="0" fontId="16" fillId="10" borderId="10" xfId="0" applyFont="1" applyFill="1" applyBorder="1" applyAlignment="1">
      <alignment horizontal="center" vertical="center" shrinkToFit="1"/>
    </xf>
    <xf numFmtId="0" fontId="6" fillId="8" borderId="4" xfId="0" applyFont="1" applyFill="1" applyBorder="1" applyAlignment="1">
      <alignment horizontal="center" vertical="center" wrapText="1" shrinkToFit="1"/>
    </xf>
    <xf numFmtId="0" fontId="18" fillId="10" borderId="7" xfId="0" applyFont="1" applyFill="1" applyBorder="1" applyAlignment="1">
      <alignment horizontal="center" vertical="center" shrinkToFit="1"/>
    </xf>
    <xf numFmtId="0" fontId="19" fillId="10" borderId="5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 shrinkToFit="1"/>
    </xf>
    <xf numFmtId="0" fontId="16" fillId="10" borderId="5" xfId="0" applyFont="1" applyFill="1" applyBorder="1" applyAlignment="1">
      <alignment horizontal="center" vertical="center" shrinkToFit="1"/>
    </xf>
    <xf numFmtId="0" fontId="16" fillId="10" borderId="8" xfId="0" applyFont="1" applyFill="1" applyBorder="1" applyAlignment="1">
      <alignment horizontal="center" vertical="center" shrinkToFit="1"/>
    </xf>
    <xf numFmtId="0" fontId="16" fillId="10" borderId="9" xfId="0" applyFont="1" applyFill="1" applyBorder="1" applyAlignment="1">
      <alignment horizontal="center" vertical="center" shrinkToFit="1"/>
    </xf>
    <xf numFmtId="0" fontId="18" fillId="10" borderId="5" xfId="0" applyFont="1" applyFill="1" applyBorder="1" applyAlignment="1">
      <alignment horizontal="center" vertical="center" shrinkToFit="1"/>
    </xf>
    <xf numFmtId="0" fontId="7" fillId="14" borderId="14" xfId="0" applyFont="1" applyFill="1" applyBorder="1" applyAlignment="1">
      <alignment horizontal="center" vertical="center" shrinkToFit="1"/>
    </xf>
    <xf numFmtId="0" fontId="7" fillId="14" borderId="15" xfId="0" applyFont="1" applyFill="1" applyBorder="1" applyAlignment="1">
      <alignment horizontal="center" vertical="center" shrinkToFit="1"/>
    </xf>
    <xf numFmtId="0" fontId="7" fillId="14" borderId="16" xfId="0" applyFont="1" applyFill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7" fillId="13" borderId="14" xfId="0" applyFont="1" applyFill="1" applyBorder="1" applyAlignment="1">
      <alignment horizontal="center" vertical="center" shrinkToFit="1"/>
    </xf>
    <xf numFmtId="0" fontId="7" fillId="13" borderId="15" xfId="0" applyFont="1" applyFill="1" applyBorder="1" applyAlignment="1">
      <alignment horizontal="center" vertical="center" shrinkToFit="1"/>
    </xf>
    <xf numFmtId="0" fontId="7" fillId="13" borderId="16" xfId="0" applyFont="1" applyFill="1" applyBorder="1" applyAlignment="1">
      <alignment horizontal="center" vertical="center" shrinkToFit="1"/>
    </xf>
    <xf numFmtId="0" fontId="6" fillId="13" borderId="11" xfId="0" applyFont="1" applyFill="1" applyBorder="1" applyAlignment="1">
      <alignment horizontal="center" vertical="center" shrinkToFit="1"/>
    </xf>
    <xf numFmtId="0" fontId="6" fillId="13" borderId="12" xfId="0" applyFont="1" applyFill="1" applyBorder="1" applyAlignment="1">
      <alignment horizontal="center" vertical="center" shrinkToFit="1"/>
    </xf>
    <xf numFmtId="0" fontId="6" fillId="13" borderId="13" xfId="0" applyFont="1" applyFill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6" fillId="15" borderId="11" xfId="0" applyFont="1" applyFill="1" applyBorder="1" applyAlignment="1">
      <alignment horizontal="center" vertical="center" shrinkToFit="1"/>
    </xf>
    <xf numFmtId="0" fontId="6" fillId="15" borderId="12" xfId="0" applyFont="1" applyFill="1" applyBorder="1" applyAlignment="1">
      <alignment horizontal="center" vertical="center" shrinkToFit="1"/>
    </xf>
    <xf numFmtId="0" fontId="6" fillId="15" borderId="13" xfId="0" applyFont="1" applyFill="1" applyBorder="1" applyAlignment="1">
      <alignment horizontal="center" vertical="center" shrinkToFit="1"/>
    </xf>
    <xf numFmtId="0" fontId="7" fillId="15" borderId="14" xfId="0" applyFont="1" applyFill="1" applyBorder="1" applyAlignment="1">
      <alignment horizontal="center" vertical="center" shrinkToFit="1"/>
    </xf>
    <xf numFmtId="0" fontId="7" fillId="15" borderId="15" xfId="0" applyFont="1" applyFill="1" applyBorder="1" applyAlignment="1">
      <alignment horizontal="center" vertical="center" shrinkToFit="1"/>
    </xf>
    <xf numFmtId="0" fontId="7" fillId="15" borderId="16" xfId="0" applyFont="1" applyFill="1" applyBorder="1" applyAlignment="1">
      <alignment horizontal="center" vertical="center" shrinkToFit="1"/>
    </xf>
    <xf numFmtId="0" fontId="6" fillId="14" borderId="11" xfId="0" applyFont="1" applyFill="1" applyBorder="1" applyAlignment="1">
      <alignment horizontal="center" vertical="center" shrinkToFit="1"/>
    </xf>
    <xf numFmtId="0" fontId="6" fillId="14" borderId="12" xfId="0" applyFont="1" applyFill="1" applyBorder="1" applyAlignment="1">
      <alignment horizontal="center" vertical="center" shrinkToFit="1"/>
    </xf>
    <xf numFmtId="0" fontId="6" fillId="14" borderId="22" xfId="0" applyFont="1" applyFill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3" fillId="11" borderId="25" xfId="0" applyFont="1" applyFill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7" fillId="15" borderId="24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6" fillId="14" borderId="13" xfId="0" applyFont="1" applyFill="1" applyBorder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2" borderId="27" xfId="0" applyFont="1" applyFill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2" fillId="0" borderId="25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6" fillId="3" borderId="30" xfId="0" applyFont="1" applyFill="1" applyBorder="1" applyAlignment="1">
      <alignment horizontal="center" vertical="center" shrinkToFit="1"/>
    </xf>
    <xf numFmtId="0" fontId="6" fillId="3" borderId="31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2" fillId="0" borderId="25" xfId="0" applyFont="1" applyFill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8" fillId="4" borderId="30" xfId="0" applyFont="1" applyFill="1" applyBorder="1" applyAlignment="1">
      <alignment horizontal="center" vertical="center" shrinkToFit="1"/>
    </xf>
    <xf numFmtId="0" fontId="8" fillId="4" borderId="31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7" fillId="13" borderId="24" xfId="0" applyFont="1" applyFill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32" xfId="0" applyFont="1" applyBorder="1" applyAlignment="1">
      <alignment horizontal="center" vertical="center" shrinkToFit="1"/>
    </xf>
    <xf numFmtId="0" fontId="10" fillId="0" borderId="25" xfId="0" applyFont="1" applyBorder="1" applyAlignment="1">
      <alignment horizontal="center" vertical="center" shrinkToFit="1"/>
    </xf>
    <xf numFmtId="0" fontId="7" fillId="13" borderId="41" xfId="0" applyFont="1" applyFill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13" borderId="22" xfId="0" applyFont="1" applyFill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6" fillId="18" borderId="37" xfId="0" applyNumberFormat="1" applyFont="1" applyFill="1" applyBorder="1" applyAlignment="1">
      <alignment horizontal="center" vertical="center" shrinkToFit="1"/>
    </xf>
    <xf numFmtId="0" fontId="6" fillId="18" borderId="22" xfId="0" applyNumberFormat="1" applyFont="1" applyFill="1" applyBorder="1" applyAlignment="1">
      <alignment horizontal="center" vertical="center" shrinkToFit="1"/>
    </xf>
    <xf numFmtId="0" fontId="3" fillId="11" borderId="38" xfId="0" applyFont="1" applyFill="1" applyBorder="1" applyAlignment="1">
      <alignment horizontal="center" vertical="center" shrinkToFit="1"/>
    </xf>
    <xf numFmtId="0" fontId="3" fillId="11" borderId="39" xfId="0" applyFont="1" applyFill="1" applyBorder="1" applyAlignment="1">
      <alignment horizontal="center" vertical="center" shrinkToFit="1"/>
    </xf>
    <xf numFmtId="0" fontId="3" fillId="11" borderId="40" xfId="0" applyFont="1" applyFill="1" applyBorder="1" applyAlignment="1">
      <alignment horizontal="center" vertical="center" shrinkToFit="1"/>
    </xf>
    <xf numFmtId="0" fontId="6" fillId="5" borderId="42" xfId="0" applyNumberFormat="1" applyFont="1" applyFill="1" applyBorder="1" applyAlignment="1">
      <alignment horizontal="center" vertical="center" shrinkToFit="1"/>
    </xf>
    <xf numFmtId="0" fontId="6" fillId="5" borderId="43" xfId="0" applyNumberFormat="1" applyFont="1" applyFill="1" applyBorder="1" applyAlignment="1">
      <alignment horizontal="center" vertical="center" shrinkToFit="1"/>
    </xf>
    <xf numFmtId="0" fontId="7" fillId="15" borderId="41" xfId="0" applyFont="1" applyFill="1" applyBorder="1" applyAlignment="1">
      <alignment horizontal="center" vertical="center" shrinkToFit="1"/>
    </xf>
    <xf numFmtId="0" fontId="9" fillId="6" borderId="2" xfId="0" applyFont="1" applyFill="1" applyBorder="1" applyAlignment="1">
      <alignment horizontal="center" vertical="center" shrinkToFit="1"/>
    </xf>
    <xf numFmtId="0" fontId="9" fillId="6" borderId="31" xfId="0" applyFont="1" applyFill="1" applyBorder="1" applyAlignment="1">
      <alignment horizontal="center" vertical="center" shrinkToFit="1"/>
    </xf>
    <xf numFmtId="0" fontId="8" fillId="7" borderId="45" xfId="0" applyFont="1" applyFill="1" applyBorder="1" applyAlignment="1">
      <alignment horizontal="center" vertical="center" shrinkToFit="1"/>
    </xf>
    <xf numFmtId="0" fontId="8" fillId="7" borderId="46" xfId="0" applyFont="1" applyFill="1" applyBorder="1" applyAlignment="1">
      <alignment horizontal="center" vertical="center" shrinkToFit="1"/>
    </xf>
    <xf numFmtId="0" fontId="6" fillId="17" borderId="37" xfId="0" applyNumberFormat="1" applyFont="1" applyFill="1" applyBorder="1" applyAlignment="1">
      <alignment horizontal="center" vertical="center" shrinkToFit="1"/>
    </xf>
    <xf numFmtId="0" fontId="6" fillId="17" borderId="22" xfId="0" applyNumberFormat="1" applyFont="1" applyFill="1" applyBorder="1" applyAlignment="1">
      <alignment horizontal="center" vertical="center" shrinkToFit="1"/>
    </xf>
    <xf numFmtId="0" fontId="6" fillId="15" borderId="22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6" fillId="6" borderId="30" xfId="0" applyFont="1" applyFill="1" applyBorder="1" applyAlignment="1">
      <alignment horizontal="center" vertical="center" shrinkToFit="1"/>
    </xf>
    <xf numFmtId="0" fontId="6" fillId="6" borderId="31" xfId="0" applyFont="1" applyFill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7" fillId="15" borderId="44" xfId="0" applyFont="1" applyFill="1" applyBorder="1" applyAlignment="1">
      <alignment horizontal="center" vertical="center" shrinkToFit="1"/>
    </xf>
    <xf numFmtId="0" fontId="10" fillId="0" borderId="47" xfId="0" applyFont="1" applyBorder="1" applyAlignment="1">
      <alignment horizontal="center" vertical="center" shrinkToFit="1"/>
    </xf>
    <xf numFmtId="0" fontId="10" fillId="0" borderId="48" xfId="0" applyFont="1" applyBorder="1" applyAlignment="1">
      <alignment horizontal="center" vertical="center" shrinkToFit="1"/>
    </xf>
    <xf numFmtId="176" fontId="12" fillId="0" borderId="7" xfId="0" applyNumberFormat="1" applyFont="1" applyFill="1" applyBorder="1" applyAlignment="1">
      <alignment horizontal="center" vertical="center" shrinkToFit="1"/>
    </xf>
    <xf numFmtId="176" fontId="12" fillId="0" borderId="5" xfId="0" applyNumberFormat="1" applyFont="1" applyFill="1" applyBorder="1" applyAlignment="1">
      <alignment horizontal="center" vertical="center" shrinkToFit="1"/>
    </xf>
    <xf numFmtId="176" fontId="12" fillId="0" borderId="6" xfId="0" applyNumberFormat="1" applyFont="1" applyFill="1" applyBorder="1" applyAlignment="1">
      <alignment horizontal="center" vertical="center" shrinkToFit="1"/>
    </xf>
    <xf numFmtId="0" fontId="7" fillId="14" borderId="41" xfId="0" applyFont="1" applyFill="1" applyBorder="1" applyAlignment="1">
      <alignment horizontal="center" vertical="center" shrinkToFit="1"/>
    </xf>
    <xf numFmtId="0" fontId="14" fillId="15" borderId="41" xfId="0" applyFont="1" applyFill="1" applyBorder="1" applyAlignment="1">
      <alignment horizontal="center" vertical="center" wrapText="1" shrinkToFit="1"/>
    </xf>
    <xf numFmtId="0" fontId="7" fillId="13" borderId="44" xfId="0" applyFont="1" applyFill="1" applyBorder="1" applyAlignment="1">
      <alignment horizontal="center" vertical="center" shrinkToFit="1"/>
    </xf>
    <xf numFmtId="0" fontId="7" fillId="14" borderId="44" xfId="0" applyFont="1" applyFill="1" applyBorder="1" applyAlignment="1">
      <alignment horizontal="center" vertical="center" shrinkToFit="1"/>
    </xf>
    <xf numFmtId="0" fontId="6" fillId="16" borderId="37" xfId="0" applyNumberFormat="1" applyFont="1" applyFill="1" applyBorder="1" applyAlignment="1">
      <alignment horizontal="center" vertical="center" shrinkToFit="1"/>
    </xf>
    <xf numFmtId="0" fontId="6" fillId="16" borderId="22" xfId="0" applyNumberFormat="1" applyFont="1" applyFill="1" applyBorder="1" applyAlignment="1">
      <alignment horizontal="center" vertical="center" shrinkToFit="1"/>
    </xf>
    <xf numFmtId="176" fontId="12" fillId="0" borderId="2" xfId="0" applyNumberFormat="1" applyFont="1" applyFill="1" applyBorder="1" applyAlignment="1">
      <alignment horizontal="center" vertical="center" shrinkToFit="1"/>
    </xf>
    <xf numFmtId="176" fontId="12" fillId="0" borderId="32" xfId="0" applyNumberFormat="1" applyFont="1" applyFill="1" applyBorder="1" applyAlignment="1">
      <alignment horizontal="center" vertical="center" shrinkToFit="1"/>
    </xf>
    <xf numFmtId="176" fontId="12" fillId="0" borderId="8" xfId="0" applyNumberFormat="1" applyFont="1" applyFill="1" applyBorder="1" applyAlignment="1">
      <alignment horizontal="center" vertical="center" shrinkToFit="1"/>
    </xf>
    <xf numFmtId="0" fontId="7" fillId="14" borderId="24" xfId="0" applyFont="1" applyFill="1" applyBorder="1" applyAlignment="1">
      <alignment horizontal="center" vertical="center" shrinkToFit="1"/>
    </xf>
    <xf numFmtId="0" fontId="3" fillId="11" borderId="7" xfId="0" applyFont="1" applyFill="1" applyBorder="1" applyAlignment="1">
      <alignment horizontal="center" vertical="center" shrinkToFit="1"/>
    </xf>
    <xf numFmtId="0" fontId="3" fillId="11" borderId="5" xfId="0" applyFont="1" applyFill="1" applyBorder="1" applyAlignment="1">
      <alignment horizontal="center" vertical="center" shrinkToFit="1"/>
    </xf>
    <xf numFmtId="0" fontId="3" fillId="11" borderId="8" xfId="0" applyFont="1" applyFill="1" applyBorder="1" applyAlignment="1">
      <alignment horizontal="center" vertical="center" shrinkToFit="1"/>
    </xf>
    <xf numFmtId="0" fontId="6" fillId="8" borderId="49" xfId="0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12" fillId="0" borderId="50" xfId="0" applyFont="1" applyFill="1" applyBorder="1" applyAlignment="1">
      <alignment horizontal="center" vertical="center" shrinkToFit="1"/>
    </xf>
    <xf numFmtId="0" fontId="7" fillId="9" borderId="14" xfId="0" applyFont="1" applyFill="1" applyBorder="1" applyAlignment="1">
      <alignment horizontal="center" vertical="center" shrinkToFit="1"/>
    </xf>
    <xf numFmtId="0" fontId="7" fillId="9" borderId="15" xfId="0" applyFont="1" applyFill="1" applyBorder="1" applyAlignment="1">
      <alignment horizontal="center" vertical="center" shrinkToFit="1"/>
    </xf>
    <xf numFmtId="0" fontId="7" fillId="9" borderId="24" xfId="0" applyFont="1" applyFill="1" applyBorder="1" applyAlignment="1">
      <alignment horizontal="center" vertical="center" shrinkToFit="1"/>
    </xf>
    <xf numFmtId="0" fontId="7" fillId="8" borderId="41" xfId="0" applyFont="1" applyFill="1" applyBorder="1" applyAlignment="1">
      <alignment horizontal="center" vertical="center" shrinkToFit="1"/>
    </xf>
    <xf numFmtId="0" fontId="6" fillId="0" borderId="52" xfId="0" applyFont="1" applyBorder="1" applyAlignment="1">
      <alignment horizontal="center" vertical="center" shrinkToFit="1"/>
    </xf>
    <xf numFmtId="0" fontId="10" fillId="0" borderId="52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10" fillId="0" borderId="53" xfId="0" applyFont="1" applyBorder="1" applyAlignment="1">
      <alignment horizontal="center" vertical="center" shrinkToFit="1"/>
    </xf>
    <xf numFmtId="0" fontId="3" fillId="11" borderId="56" xfId="0" applyFont="1" applyFill="1" applyBorder="1" applyAlignment="1">
      <alignment horizontal="center" vertical="center" shrinkToFit="1"/>
    </xf>
    <xf numFmtId="0" fontId="6" fillId="9" borderId="11" xfId="0" applyFont="1" applyFill="1" applyBorder="1" applyAlignment="1">
      <alignment horizontal="center" vertical="center" shrinkToFit="1"/>
    </xf>
    <xf numFmtId="0" fontId="6" fillId="9" borderId="12" xfId="0" applyFont="1" applyFill="1" applyBorder="1" applyAlignment="1">
      <alignment horizontal="center" vertical="center" shrinkToFit="1"/>
    </xf>
    <xf numFmtId="0" fontId="6" fillId="9" borderId="22" xfId="0" applyFont="1" applyFill="1" applyBorder="1" applyAlignment="1">
      <alignment horizontal="center" vertical="center" shrinkToFit="1"/>
    </xf>
    <xf numFmtId="0" fontId="3" fillId="0" borderId="50" xfId="0" applyFont="1" applyBorder="1" applyAlignment="1">
      <alignment horizontal="center" vertical="center" shrinkToFit="1"/>
    </xf>
    <xf numFmtId="0" fontId="8" fillId="7" borderId="47" xfId="0" applyFont="1" applyFill="1" applyBorder="1" applyAlignment="1">
      <alignment horizontal="center" vertical="center" shrinkToFit="1"/>
    </xf>
    <xf numFmtId="0" fontId="8" fillId="7" borderId="59" xfId="0" applyFont="1" applyFill="1" applyBorder="1" applyAlignment="1">
      <alignment horizontal="center" vertical="center" shrinkToFit="1"/>
    </xf>
    <xf numFmtId="0" fontId="6" fillId="19" borderId="54" xfId="0" applyNumberFormat="1" applyFont="1" applyFill="1" applyBorder="1" applyAlignment="1">
      <alignment horizontal="center" vertical="center" shrinkToFit="1"/>
    </xf>
    <xf numFmtId="0" fontId="6" fillId="19" borderId="55" xfId="0" applyNumberFormat="1" applyFont="1" applyFill="1" applyBorder="1" applyAlignment="1">
      <alignment horizontal="center" vertical="center" shrinkToFit="1"/>
    </xf>
    <xf numFmtId="0" fontId="7" fillId="8" borderId="44" xfId="0" applyFont="1" applyFill="1" applyBorder="1" applyAlignment="1">
      <alignment horizontal="center" vertical="center" shrinkToFit="1"/>
    </xf>
    <xf numFmtId="0" fontId="6" fillId="5" borderId="57" xfId="0" applyNumberFormat="1" applyFont="1" applyFill="1" applyBorder="1" applyAlignment="1">
      <alignment horizontal="center" vertical="center" shrinkToFit="1"/>
    </xf>
    <xf numFmtId="0" fontId="6" fillId="5" borderId="58" xfId="0" applyNumberFormat="1" applyFont="1" applyFill="1" applyBorder="1" applyAlignment="1">
      <alignment horizontal="center" vertical="center" shrinkToFit="1"/>
    </xf>
    <xf numFmtId="0" fontId="10" fillId="0" borderId="51" xfId="0" applyFont="1" applyBorder="1" applyAlignment="1">
      <alignment horizontal="center" vertical="center" shrinkToFit="1"/>
    </xf>
    <xf numFmtId="0" fontId="6" fillId="0" borderId="47" xfId="0" applyFont="1" applyBorder="1" applyAlignment="1">
      <alignment horizontal="center" vertical="center" shrinkToFit="1"/>
    </xf>
    <xf numFmtId="0" fontId="7" fillId="9" borderId="41" xfId="0" applyFont="1" applyFill="1" applyBorder="1" applyAlignment="1">
      <alignment horizontal="center" vertical="center" shrinkToFit="1"/>
    </xf>
    <xf numFmtId="0" fontId="6" fillId="20" borderId="37" xfId="0" applyNumberFormat="1" applyFont="1" applyFill="1" applyBorder="1" applyAlignment="1">
      <alignment horizontal="center" vertical="center" shrinkToFit="1"/>
    </xf>
    <xf numFmtId="0" fontId="6" fillId="20" borderId="22" xfId="0" applyNumberFormat="1" applyFont="1" applyFill="1" applyBorder="1" applyAlignment="1">
      <alignment horizontal="center" vertical="center" shrinkToFit="1"/>
    </xf>
    <xf numFmtId="0" fontId="6" fillId="12" borderId="11" xfId="0" applyFont="1" applyFill="1" applyBorder="1" applyAlignment="1">
      <alignment horizontal="center" vertical="center" shrinkToFit="1"/>
    </xf>
    <xf numFmtId="0" fontId="6" fillId="12" borderId="12" xfId="0" applyFont="1" applyFill="1" applyBorder="1" applyAlignment="1">
      <alignment horizontal="center" vertical="center" shrinkToFit="1"/>
    </xf>
    <xf numFmtId="0" fontId="6" fillId="12" borderId="22" xfId="0" applyFont="1" applyFill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 shrinkToFit="1"/>
    </xf>
    <xf numFmtId="0" fontId="7" fillId="12" borderId="41" xfId="0" applyFont="1" applyFill="1" applyBorder="1" applyAlignment="1">
      <alignment horizontal="center" vertical="center" shrinkToFit="1"/>
    </xf>
    <xf numFmtId="0" fontId="7" fillId="12" borderId="44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7" fillId="12" borderId="14" xfId="0" applyFont="1" applyFill="1" applyBorder="1" applyAlignment="1">
      <alignment horizontal="center" vertical="center" shrinkToFit="1"/>
    </xf>
    <xf numFmtId="0" fontId="7" fillId="12" borderId="15" xfId="0" applyFont="1" applyFill="1" applyBorder="1" applyAlignment="1">
      <alignment horizontal="center" vertical="center" shrinkToFit="1"/>
    </xf>
    <xf numFmtId="0" fontId="7" fillId="12" borderId="51" xfId="0" applyFont="1" applyFill="1" applyBorder="1" applyAlignment="1">
      <alignment horizontal="center" vertical="center" shrinkToFit="1"/>
    </xf>
    <xf numFmtId="0" fontId="7" fillId="12" borderId="24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6" fillId="21" borderId="37" xfId="0" applyNumberFormat="1" applyFont="1" applyFill="1" applyBorder="1" applyAlignment="1">
      <alignment horizontal="center" vertical="center" shrinkToFit="1"/>
    </xf>
    <xf numFmtId="0" fontId="6" fillId="21" borderId="22" xfId="0" applyNumberFormat="1" applyFont="1" applyFill="1" applyBorder="1" applyAlignment="1">
      <alignment horizontal="center" vertical="center" shrinkToFit="1"/>
    </xf>
    <xf numFmtId="0" fontId="7" fillId="9" borderId="44" xfId="0" applyFont="1" applyFill="1" applyBorder="1" applyAlignment="1">
      <alignment horizontal="center" vertical="center" shrinkToFit="1"/>
    </xf>
    <xf numFmtId="0" fontId="7" fillId="9" borderId="51" xfId="0" applyFont="1" applyFill="1" applyBorder="1" applyAlignment="1">
      <alignment horizontal="center" vertical="center" shrinkToFi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</sheetPr>
  <dimension ref="A1:BP65"/>
  <sheetViews>
    <sheetView topLeftCell="A36" zoomScale="70" zoomScaleNormal="70" workbookViewId="0">
      <selection activeCell="I43" sqref="I43:K43"/>
    </sheetView>
  </sheetViews>
  <sheetFormatPr defaultColWidth="9" defaultRowHeight="16.5" x14ac:dyDescent="0.25"/>
  <cols>
    <col min="1" max="1" width="4.625" style="1" customWidth="1"/>
    <col min="2" max="2" width="9.625" style="2" customWidth="1"/>
    <col min="3" max="3" width="4.125" style="2" customWidth="1"/>
    <col min="4" max="4" width="1.625" style="2" customWidth="1"/>
    <col min="5" max="6" width="4.125" style="2" customWidth="1"/>
    <col min="7" max="7" width="1.625" style="2" customWidth="1"/>
    <col min="8" max="9" width="4.125" style="2" customWidth="1"/>
    <col min="10" max="10" width="1.625" style="2" customWidth="1"/>
    <col min="11" max="12" width="4.125" style="2" customWidth="1"/>
    <col min="13" max="13" width="1.625" style="2" customWidth="1"/>
    <col min="14" max="15" width="4.125" style="2" customWidth="1"/>
    <col min="16" max="16" width="1.625" style="2" customWidth="1"/>
    <col min="17" max="18" width="4.125" style="2" customWidth="1"/>
    <col min="19" max="19" width="1.625" style="2" customWidth="1"/>
    <col min="20" max="21" width="4.125" style="2" customWidth="1"/>
    <col min="22" max="22" width="1.625" style="2" customWidth="1"/>
    <col min="23" max="23" width="4.125" style="2" customWidth="1"/>
    <col min="24" max="24" width="4.125" style="4" customWidth="1"/>
    <col min="25" max="25" width="1.625" style="4" customWidth="1"/>
    <col min="26" max="27" width="4.125" style="4" customWidth="1"/>
    <col min="28" max="28" width="1.625" style="4" customWidth="1"/>
    <col min="29" max="30" width="4.125" style="4" customWidth="1"/>
    <col min="31" max="31" width="1.375" style="4" customWidth="1"/>
    <col min="32" max="32" width="4.125" style="4" customWidth="1"/>
    <col min="33" max="33" width="4" style="4" customWidth="1"/>
    <col min="34" max="34" width="1.375" style="4" customWidth="1"/>
    <col min="35" max="35" width="4.125" style="4" customWidth="1"/>
    <col min="36" max="36" width="1.5" style="4" customWidth="1"/>
    <col min="37" max="38" width="4.125" style="4" customWidth="1"/>
    <col min="39" max="39" width="1.5" style="4" customWidth="1"/>
    <col min="40" max="41" width="4.125" style="4" customWidth="1"/>
    <col min="42" max="42" width="1.5" style="4" customWidth="1"/>
    <col min="43" max="44" width="4.125" style="4" customWidth="1"/>
    <col min="45" max="45" width="1.5" style="4" customWidth="1"/>
    <col min="46" max="46" width="4.125" style="4" customWidth="1"/>
    <col min="47" max="47" width="4" style="4" customWidth="1"/>
    <col min="48" max="48" width="1.625" style="4" customWidth="1"/>
    <col min="49" max="49" width="4" style="4" customWidth="1"/>
    <col min="50" max="50" width="4.375" style="4" customWidth="1"/>
    <col min="51" max="51" width="1.5" style="4" customWidth="1"/>
    <col min="52" max="53" width="4.125" style="4" customWidth="1"/>
    <col min="54" max="54" width="1.5" style="4" customWidth="1"/>
    <col min="55" max="56" width="4.125" style="4" customWidth="1"/>
    <col min="57" max="57" width="1.5" style="4" customWidth="1"/>
    <col min="58" max="58" width="4.125" style="4" customWidth="1"/>
    <col min="59" max="59" width="3.625" style="4" customWidth="1"/>
    <col min="60" max="60" width="1.625" style="4" customWidth="1"/>
    <col min="61" max="62" width="3.625" style="4" customWidth="1"/>
    <col min="63" max="63" width="1.625" style="4" customWidth="1"/>
    <col min="64" max="64" width="3.625" style="4" customWidth="1"/>
    <col min="65" max="16384" width="9" style="4"/>
  </cols>
  <sheetData>
    <row r="1" spans="1:32" s="5" customFormat="1" ht="32.1" customHeight="1" thickBot="1" x14ac:dyDescent="0.3">
      <c r="A1" s="107" t="s">
        <v>32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</row>
    <row r="2" spans="1:32" s="5" customFormat="1" ht="24.95" customHeight="1" x14ac:dyDescent="0.25">
      <c r="A2" s="105" t="s">
        <v>0</v>
      </c>
      <c r="B2" s="106"/>
      <c r="C2" s="102">
        <v>1</v>
      </c>
      <c r="D2" s="102"/>
      <c r="E2" s="102"/>
      <c r="F2" s="102">
        <v>2</v>
      </c>
      <c r="G2" s="102"/>
      <c r="H2" s="102"/>
      <c r="I2" s="102">
        <v>3</v>
      </c>
      <c r="J2" s="102"/>
      <c r="K2" s="102"/>
      <c r="L2" s="102">
        <v>4</v>
      </c>
      <c r="M2" s="102"/>
      <c r="N2" s="102"/>
      <c r="O2" s="102">
        <v>5</v>
      </c>
      <c r="P2" s="102"/>
      <c r="Q2" s="102"/>
      <c r="R2" s="102">
        <v>6</v>
      </c>
      <c r="S2" s="102"/>
      <c r="T2" s="102"/>
      <c r="U2" s="102">
        <v>7</v>
      </c>
      <c r="V2" s="102"/>
      <c r="W2" s="102"/>
      <c r="X2" s="60">
        <v>8</v>
      </c>
      <c r="Y2" s="61"/>
      <c r="Z2" s="124"/>
      <c r="AA2" s="60">
        <v>9</v>
      </c>
      <c r="AB2" s="61"/>
      <c r="AC2" s="62"/>
    </row>
    <row r="3" spans="1:32" s="5" customFormat="1" ht="24.95" customHeight="1" thickBot="1" x14ac:dyDescent="0.3">
      <c r="A3" s="128" t="s">
        <v>1</v>
      </c>
      <c r="B3" s="129"/>
      <c r="C3" s="75" t="s">
        <v>46</v>
      </c>
      <c r="D3" s="76"/>
      <c r="E3" s="125"/>
      <c r="F3" s="75" t="s">
        <v>45</v>
      </c>
      <c r="G3" s="76"/>
      <c r="H3" s="125"/>
      <c r="I3" s="75" t="s">
        <v>56</v>
      </c>
      <c r="J3" s="76"/>
      <c r="K3" s="125"/>
      <c r="L3" s="75" t="s">
        <v>36</v>
      </c>
      <c r="M3" s="76"/>
      <c r="N3" s="125"/>
      <c r="O3" s="75" t="s">
        <v>65</v>
      </c>
      <c r="P3" s="76"/>
      <c r="Q3" s="125"/>
      <c r="R3" s="75" t="s">
        <v>57</v>
      </c>
      <c r="S3" s="76"/>
      <c r="T3" s="125"/>
      <c r="U3" s="75" t="s">
        <v>55</v>
      </c>
      <c r="V3" s="76"/>
      <c r="W3" s="125"/>
      <c r="X3" s="75" t="s">
        <v>34</v>
      </c>
      <c r="Y3" s="76"/>
      <c r="Z3" s="125"/>
      <c r="AA3" s="75" t="s">
        <v>49</v>
      </c>
      <c r="AB3" s="76"/>
      <c r="AC3" s="77"/>
    </row>
    <row r="4" spans="1:32" s="5" customFormat="1" ht="24.95" customHeight="1" x14ac:dyDescent="0.25">
      <c r="A4" s="7">
        <v>1</v>
      </c>
      <c r="B4" s="22" t="str">
        <f>C3</f>
        <v>WOLVES</v>
      </c>
      <c r="C4" s="130"/>
      <c r="D4" s="131"/>
      <c r="E4" s="132"/>
      <c r="F4" s="17"/>
      <c r="G4" s="14" t="s">
        <v>2</v>
      </c>
      <c r="H4" s="16"/>
      <c r="I4" s="34">
        <v>0</v>
      </c>
      <c r="J4" s="35" t="s">
        <v>2</v>
      </c>
      <c r="K4" s="36">
        <v>4</v>
      </c>
      <c r="L4" s="17">
        <v>14</v>
      </c>
      <c r="M4" s="14" t="s">
        <v>2</v>
      </c>
      <c r="N4" s="16">
        <v>0</v>
      </c>
      <c r="O4" s="17">
        <v>6</v>
      </c>
      <c r="P4" s="14" t="s">
        <v>2</v>
      </c>
      <c r="Q4" s="16">
        <v>7</v>
      </c>
      <c r="R4" s="17"/>
      <c r="S4" s="14" t="s">
        <v>2</v>
      </c>
      <c r="T4" s="16"/>
      <c r="U4" s="17">
        <v>5</v>
      </c>
      <c r="V4" s="14" t="s">
        <v>2</v>
      </c>
      <c r="W4" s="16">
        <v>8</v>
      </c>
      <c r="X4" s="17">
        <v>0</v>
      </c>
      <c r="Y4" s="14" t="s">
        <v>2</v>
      </c>
      <c r="Z4" s="16">
        <v>2</v>
      </c>
      <c r="AA4" s="17">
        <v>9</v>
      </c>
      <c r="AB4" s="14" t="s">
        <v>2</v>
      </c>
      <c r="AC4" s="30">
        <v>6</v>
      </c>
    </row>
    <row r="5" spans="1:32" s="5" customFormat="1" ht="24.95" customHeight="1" x14ac:dyDescent="0.25">
      <c r="A5" s="8">
        <v>2</v>
      </c>
      <c r="B5" s="23" t="str">
        <f>F3</f>
        <v>智貫針織</v>
      </c>
      <c r="C5" s="15">
        <f>F4</f>
        <v>0</v>
      </c>
      <c r="D5" s="14" t="s">
        <v>2</v>
      </c>
      <c r="E5" s="16">
        <f>H4</f>
        <v>0</v>
      </c>
      <c r="F5" s="92"/>
      <c r="G5" s="92"/>
      <c r="H5" s="92"/>
      <c r="I5" s="34">
        <v>9</v>
      </c>
      <c r="J5" s="35" t="s">
        <v>2</v>
      </c>
      <c r="K5" s="36">
        <v>7</v>
      </c>
      <c r="L5" s="17">
        <v>6</v>
      </c>
      <c r="M5" s="14" t="s">
        <v>2</v>
      </c>
      <c r="N5" s="16">
        <v>7</v>
      </c>
      <c r="O5" s="34">
        <v>8</v>
      </c>
      <c r="P5" s="35" t="s">
        <v>2</v>
      </c>
      <c r="Q5" s="36">
        <v>9</v>
      </c>
      <c r="R5" s="17"/>
      <c r="S5" s="14" t="s">
        <v>2</v>
      </c>
      <c r="T5" s="16"/>
      <c r="U5" s="34">
        <v>9</v>
      </c>
      <c r="V5" s="35" t="s">
        <v>2</v>
      </c>
      <c r="W5" s="36">
        <v>2</v>
      </c>
      <c r="X5" s="34">
        <v>9</v>
      </c>
      <c r="Y5" s="35" t="s">
        <v>2</v>
      </c>
      <c r="Z5" s="36">
        <v>10</v>
      </c>
      <c r="AA5" s="39">
        <v>9</v>
      </c>
      <c r="AB5" s="40" t="s">
        <v>2</v>
      </c>
      <c r="AC5" s="41">
        <v>9</v>
      </c>
    </row>
    <row r="6" spans="1:32" s="5" customFormat="1" ht="24.95" customHeight="1" x14ac:dyDescent="0.25">
      <c r="A6" s="8">
        <v>3</v>
      </c>
      <c r="B6" s="23" t="str">
        <f>I3</f>
        <v>Kings</v>
      </c>
      <c r="C6" s="15">
        <f>I4</f>
        <v>0</v>
      </c>
      <c r="D6" s="14" t="s">
        <v>2</v>
      </c>
      <c r="E6" s="16">
        <f>K4</f>
        <v>4</v>
      </c>
      <c r="F6" s="17">
        <f>I5</f>
        <v>9</v>
      </c>
      <c r="G6" s="14" t="s">
        <v>2</v>
      </c>
      <c r="H6" s="16">
        <f>K5</f>
        <v>7</v>
      </c>
      <c r="I6" s="92"/>
      <c r="J6" s="92"/>
      <c r="K6" s="92"/>
      <c r="L6" s="17"/>
      <c r="M6" s="14" t="s">
        <v>2</v>
      </c>
      <c r="N6" s="16"/>
      <c r="O6" s="17"/>
      <c r="P6" s="14" t="s">
        <v>2</v>
      </c>
      <c r="Q6" s="16"/>
      <c r="R6" s="17">
        <v>6</v>
      </c>
      <c r="S6" s="14" t="s">
        <v>2</v>
      </c>
      <c r="T6" s="16">
        <v>5</v>
      </c>
      <c r="U6" s="34">
        <v>0</v>
      </c>
      <c r="V6" s="35" t="s">
        <v>2</v>
      </c>
      <c r="W6" s="36">
        <v>3</v>
      </c>
      <c r="X6" s="17">
        <v>2</v>
      </c>
      <c r="Y6" s="14" t="s">
        <v>2</v>
      </c>
      <c r="Z6" s="16">
        <v>3</v>
      </c>
      <c r="AA6" s="34">
        <v>8</v>
      </c>
      <c r="AB6" s="35" t="s">
        <v>2</v>
      </c>
      <c r="AC6" s="37">
        <v>6</v>
      </c>
    </row>
    <row r="7" spans="1:32" s="5" customFormat="1" ht="24.95" customHeight="1" x14ac:dyDescent="0.25">
      <c r="A7" s="8">
        <v>4</v>
      </c>
      <c r="B7" s="23" t="str">
        <f>L3</f>
        <v>STARS</v>
      </c>
      <c r="C7" s="34">
        <f>L4</f>
        <v>14</v>
      </c>
      <c r="D7" s="35" t="s">
        <v>2</v>
      </c>
      <c r="E7" s="36">
        <f>N4</f>
        <v>0</v>
      </c>
      <c r="F7" s="34">
        <f>L5</f>
        <v>6</v>
      </c>
      <c r="G7" s="35" t="s">
        <v>2</v>
      </c>
      <c r="H7" s="36">
        <f>N5</f>
        <v>7</v>
      </c>
      <c r="I7" s="17">
        <f>L6</f>
        <v>0</v>
      </c>
      <c r="J7" s="14" t="s">
        <v>2</v>
      </c>
      <c r="K7" s="16">
        <f>N6</f>
        <v>0</v>
      </c>
      <c r="L7" s="92"/>
      <c r="M7" s="92"/>
      <c r="N7" s="92"/>
      <c r="O7" s="17"/>
      <c r="P7" s="14" t="s">
        <v>2</v>
      </c>
      <c r="Q7" s="16"/>
      <c r="R7" s="17">
        <v>3</v>
      </c>
      <c r="S7" s="14" t="s">
        <v>2</v>
      </c>
      <c r="T7" s="16">
        <v>2</v>
      </c>
      <c r="U7" s="34">
        <v>7</v>
      </c>
      <c r="V7" s="35" t="s">
        <v>2</v>
      </c>
      <c r="W7" s="36">
        <v>0</v>
      </c>
      <c r="X7" s="34">
        <v>6</v>
      </c>
      <c r="Y7" s="35" t="s">
        <v>2</v>
      </c>
      <c r="Z7" s="36">
        <v>11</v>
      </c>
      <c r="AA7" s="34">
        <v>13</v>
      </c>
      <c r="AB7" s="35" t="s">
        <v>2</v>
      </c>
      <c r="AC7" s="37">
        <v>1</v>
      </c>
    </row>
    <row r="8" spans="1:32" s="5" customFormat="1" ht="24.95" customHeight="1" x14ac:dyDescent="0.25">
      <c r="A8" s="8">
        <v>5</v>
      </c>
      <c r="B8" s="23" t="str">
        <f>O3</f>
        <v>三田土</v>
      </c>
      <c r="C8" s="34">
        <f>O4</f>
        <v>6</v>
      </c>
      <c r="D8" s="35" t="s">
        <v>2</v>
      </c>
      <c r="E8" s="36">
        <f>Q4</f>
        <v>7</v>
      </c>
      <c r="F8" s="17">
        <f>O5</f>
        <v>8</v>
      </c>
      <c r="G8" s="14" t="s">
        <v>2</v>
      </c>
      <c r="H8" s="16">
        <f>Q5</f>
        <v>9</v>
      </c>
      <c r="I8" s="17">
        <f>O6</f>
        <v>0</v>
      </c>
      <c r="J8" s="14" t="s">
        <v>2</v>
      </c>
      <c r="K8" s="16">
        <f>Q6</f>
        <v>0</v>
      </c>
      <c r="L8" s="17">
        <f>O7</f>
        <v>0</v>
      </c>
      <c r="M8" s="14" t="s">
        <v>2</v>
      </c>
      <c r="N8" s="16">
        <f>Q7</f>
        <v>0</v>
      </c>
      <c r="O8" s="92"/>
      <c r="P8" s="92"/>
      <c r="Q8" s="92"/>
      <c r="R8" s="17">
        <v>12</v>
      </c>
      <c r="S8" s="14" t="s">
        <v>2</v>
      </c>
      <c r="T8" s="16">
        <v>10</v>
      </c>
      <c r="U8" s="17">
        <v>12</v>
      </c>
      <c r="V8" s="14" t="s">
        <v>2</v>
      </c>
      <c r="W8" s="16">
        <v>8</v>
      </c>
      <c r="X8" s="39">
        <v>12</v>
      </c>
      <c r="Y8" s="40" t="s">
        <v>2</v>
      </c>
      <c r="Z8" s="41">
        <v>12</v>
      </c>
      <c r="AA8" s="34">
        <v>9</v>
      </c>
      <c r="AB8" s="35" t="s">
        <v>2</v>
      </c>
      <c r="AC8" s="37">
        <v>6</v>
      </c>
    </row>
    <row r="9" spans="1:32" s="5" customFormat="1" ht="24.95" customHeight="1" x14ac:dyDescent="0.25">
      <c r="A9" s="8">
        <v>6</v>
      </c>
      <c r="B9" s="23" t="str">
        <f>R3</f>
        <v>同立地板</v>
      </c>
      <c r="C9" s="17">
        <f>R4</f>
        <v>0</v>
      </c>
      <c r="D9" s="14" t="s">
        <v>2</v>
      </c>
      <c r="E9" s="16">
        <f>T4</f>
        <v>0</v>
      </c>
      <c r="F9" s="17">
        <f>R5</f>
        <v>0</v>
      </c>
      <c r="G9" s="14" t="s">
        <v>2</v>
      </c>
      <c r="H9" s="16">
        <f>T5</f>
        <v>0</v>
      </c>
      <c r="I9" s="34">
        <f>R6</f>
        <v>6</v>
      </c>
      <c r="J9" s="35" t="s">
        <v>2</v>
      </c>
      <c r="K9" s="36">
        <f>T6</f>
        <v>5</v>
      </c>
      <c r="L9" s="34">
        <f>R7</f>
        <v>3</v>
      </c>
      <c r="M9" s="35" t="s">
        <v>2</v>
      </c>
      <c r="N9" s="36">
        <f>T7</f>
        <v>2</v>
      </c>
      <c r="O9" s="34">
        <f>R8</f>
        <v>12</v>
      </c>
      <c r="P9" s="35" t="s">
        <v>2</v>
      </c>
      <c r="Q9" s="36">
        <f>T8</f>
        <v>10</v>
      </c>
      <c r="R9" s="92"/>
      <c r="S9" s="92"/>
      <c r="T9" s="92"/>
      <c r="U9" s="34">
        <v>3</v>
      </c>
      <c r="V9" s="35" t="s">
        <v>2</v>
      </c>
      <c r="W9" s="36">
        <v>10</v>
      </c>
      <c r="X9" s="34">
        <v>5</v>
      </c>
      <c r="Y9" s="35" t="s">
        <v>2</v>
      </c>
      <c r="Z9" s="36">
        <v>10</v>
      </c>
      <c r="AA9" s="17">
        <v>10</v>
      </c>
      <c r="AB9" s="14" t="s">
        <v>2</v>
      </c>
      <c r="AC9" s="30">
        <v>9</v>
      </c>
    </row>
    <row r="10" spans="1:32" s="5" customFormat="1" ht="24.95" customHeight="1" x14ac:dyDescent="0.25">
      <c r="A10" s="8">
        <v>7</v>
      </c>
      <c r="B10" s="23" t="str">
        <f>U3</f>
        <v>上海聯合藥房</v>
      </c>
      <c r="C10" s="42">
        <f>U4</f>
        <v>5</v>
      </c>
      <c r="D10" s="35" t="s">
        <v>2</v>
      </c>
      <c r="E10" s="36">
        <f>W4</f>
        <v>8</v>
      </c>
      <c r="F10" s="17">
        <f>U5</f>
        <v>9</v>
      </c>
      <c r="G10" s="14" t="s">
        <v>2</v>
      </c>
      <c r="H10" s="16">
        <f>W5</f>
        <v>2</v>
      </c>
      <c r="I10" s="17">
        <f>U6</f>
        <v>0</v>
      </c>
      <c r="J10" s="14" t="s">
        <v>2</v>
      </c>
      <c r="K10" s="16">
        <f>W6</f>
        <v>3</v>
      </c>
      <c r="L10" s="17">
        <f>U7</f>
        <v>7</v>
      </c>
      <c r="M10" s="14" t="s">
        <v>2</v>
      </c>
      <c r="N10" s="16">
        <f>W7</f>
        <v>0</v>
      </c>
      <c r="O10" s="34">
        <f>U8</f>
        <v>12</v>
      </c>
      <c r="P10" s="35" t="s">
        <v>2</v>
      </c>
      <c r="Q10" s="36">
        <f>W8</f>
        <v>8</v>
      </c>
      <c r="R10" s="17">
        <f>U9</f>
        <v>3</v>
      </c>
      <c r="S10" s="14" t="s">
        <v>2</v>
      </c>
      <c r="T10" s="16">
        <f>W9</f>
        <v>10</v>
      </c>
      <c r="U10" s="32"/>
      <c r="V10" s="33"/>
      <c r="W10" s="19"/>
      <c r="X10" s="17"/>
      <c r="Y10" s="14" t="s">
        <v>2</v>
      </c>
      <c r="Z10" s="16"/>
      <c r="AA10" s="17"/>
      <c r="AB10" s="14" t="s">
        <v>2</v>
      </c>
      <c r="AC10" s="30"/>
    </row>
    <row r="11" spans="1:32" s="5" customFormat="1" ht="24.95" customHeight="1" x14ac:dyDescent="0.25">
      <c r="A11" s="8">
        <v>8</v>
      </c>
      <c r="B11" s="23" t="str">
        <f>X3</f>
        <v>永筑建設</v>
      </c>
      <c r="C11" s="34">
        <f>X4</f>
        <v>0</v>
      </c>
      <c r="D11" s="35" t="s">
        <v>2</v>
      </c>
      <c r="E11" s="36">
        <f>Z4</f>
        <v>2</v>
      </c>
      <c r="F11" s="17">
        <f>X5</f>
        <v>9</v>
      </c>
      <c r="G11" s="14" t="s">
        <v>2</v>
      </c>
      <c r="H11" s="16">
        <f>Z5</f>
        <v>10</v>
      </c>
      <c r="I11" s="34">
        <f>X6</f>
        <v>2</v>
      </c>
      <c r="J11" s="35" t="s">
        <v>2</v>
      </c>
      <c r="K11" s="36">
        <f>Z6</f>
        <v>3</v>
      </c>
      <c r="L11" s="17">
        <f>X7</f>
        <v>6</v>
      </c>
      <c r="M11" s="14" t="s">
        <v>2</v>
      </c>
      <c r="N11" s="16">
        <f>Z7</f>
        <v>11</v>
      </c>
      <c r="O11" s="39">
        <f>X8</f>
        <v>12</v>
      </c>
      <c r="P11" s="40" t="s">
        <v>2</v>
      </c>
      <c r="Q11" s="41">
        <f>Z8</f>
        <v>12</v>
      </c>
      <c r="R11" s="17">
        <f>X9</f>
        <v>5</v>
      </c>
      <c r="S11" s="14" t="s">
        <v>22</v>
      </c>
      <c r="T11" s="16">
        <f>Z9</f>
        <v>10</v>
      </c>
      <c r="U11" s="17">
        <f>X10</f>
        <v>0</v>
      </c>
      <c r="V11" s="14" t="s">
        <v>22</v>
      </c>
      <c r="W11" s="16">
        <f>Z10</f>
        <v>0</v>
      </c>
      <c r="X11" s="32"/>
      <c r="Y11" s="33"/>
      <c r="Z11" s="19"/>
      <c r="AA11" s="17"/>
      <c r="AB11" s="14" t="s">
        <v>2</v>
      </c>
      <c r="AC11" s="30"/>
    </row>
    <row r="12" spans="1:32" s="5" customFormat="1" ht="24.95" customHeight="1" x14ac:dyDescent="0.25">
      <c r="A12" s="8">
        <v>9</v>
      </c>
      <c r="B12" s="23" t="str">
        <f>AA3</f>
        <v>Winners</v>
      </c>
      <c r="C12" s="34">
        <f>AA4</f>
        <v>9</v>
      </c>
      <c r="D12" s="35" t="s">
        <v>2</v>
      </c>
      <c r="E12" s="36">
        <f>AC4</f>
        <v>6</v>
      </c>
      <c r="F12" s="39">
        <f>AA5</f>
        <v>9</v>
      </c>
      <c r="G12" s="40" t="s">
        <v>2</v>
      </c>
      <c r="H12" s="41">
        <f>AC5</f>
        <v>9</v>
      </c>
      <c r="I12" s="17">
        <f>AA6</f>
        <v>8</v>
      </c>
      <c r="J12" s="14" t="s">
        <v>2</v>
      </c>
      <c r="K12" s="16">
        <f>AC6</f>
        <v>6</v>
      </c>
      <c r="L12" s="17">
        <f>AA7</f>
        <v>13</v>
      </c>
      <c r="M12" s="14" t="s">
        <v>2</v>
      </c>
      <c r="N12" s="16">
        <v>0</v>
      </c>
      <c r="O12" s="17">
        <f>AA8</f>
        <v>9</v>
      </c>
      <c r="P12" s="14" t="s">
        <v>2</v>
      </c>
      <c r="Q12" s="16">
        <f>AC8</f>
        <v>6</v>
      </c>
      <c r="R12" s="34">
        <f>AA9</f>
        <v>10</v>
      </c>
      <c r="S12" s="35" t="s">
        <v>22</v>
      </c>
      <c r="T12" s="36">
        <f>AC9</f>
        <v>9</v>
      </c>
      <c r="U12" s="17">
        <f>AA10</f>
        <v>0</v>
      </c>
      <c r="V12" s="14" t="s">
        <v>22</v>
      </c>
      <c r="W12" s="16">
        <f>AC10</f>
        <v>0</v>
      </c>
      <c r="X12" s="17">
        <f>AA11</f>
        <v>0</v>
      </c>
      <c r="Y12" s="14" t="s">
        <v>2</v>
      </c>
      <c r="Z12" s="16">
        <f>AC11</f>
        <v>0</v>
      </c>
      <c r="AA12" s="32"/>
      <c r="AB12" s="33"/>
      <c r="AC12" s="31"/>
    </row>
    <row r="13" spans="1:32" s="5" customFormat="1" ht="24.95" customHeight="1" thickBot="1" x14ac:dyDescent="0.3">
      <c r="A13" s="133" t="s">
        <v>1</v>
      </c>
      <c r="B13" s="134"/>
      <c r="C13" s="157" t="str">
        <f>C3</f>
        <v>WOLVES</v>
      </c>
      <c r="D13" s="157"/>
      <c r="E13" s="157"/>
      <c r="F13" s="123" t="str">
        <f>F3</f>
        <v>智貫針織</v>
      </c>
      <c r="G13" s="123"/>
      <c r="H13" s="123"/>
      <c r="I13" s="123" t="str">
        <f>I3</f>
        <v>Kings</v>
      </c>
      <c r="J13" s="123"/>
      <c r="K13" s="123"/>
      <c r="L13" s="123" t="str">
        <f>L3</f>
        <v>STARS</v>
      </c>
      <c r="M13" s="123"/>
      <c r="N13" s="123"/>
      <c r="O13" s="123" t="str">
        <f>O3</f>
        <v>三田土</v>
      </c>
      <c r="P13" s="123"/>
      <c r="Q13" s="123"/>
      <c r="R13" s="123" t="str">
        <f>R3</f>
        <v>同立地板</v>
      </c>
      <c r="S13" s="123"/>
      <c r="T13" s="123"/>
      <c r="U13" s="123" t="str">
        <f>U3</f>
        <v>上海聯合藥房</v>
      </c>
      <c r="V13" s="123"/>
      <c r="W13" s="123"/>
      <c r="X13" s="72" t="str">
        <f>X3</f>
        <v>永筑建設</v>
      </c>
      <c r="Y13" s="73"/>
      <c r="Z13" s="119"/>
      <c r="AA13" s="72" t="str">
        <f>AA3</f>
        <v>Winners</v>
      </c>
      <c r="AB13" s="73"/>
      <c r="AC13" s="74"/>
      <c r="AE13" s="9"/>
      <c r="AF13" s="9"/>
    </row>
    <row r="14" spans="1:32" s="5" customFormat="1" ht="24.95" customHeight="1" x14ac:dyDescent="0.25">
      <c r="A14" s="138" t="s">
        <v>3</v>
      </c>
      <c r="B14" s="139"/>
      <c r="C14" s="150">
        <v>8</v>
      </c>
      <c r="D14" s="151"/>
      <c r="E14" s="151"/>
      <c r="F14" s="49">
        <v>8</v>
      </c>
      <c r="G14" s="49"/>
      <c r="H14" s="49"/>
      <c r="I14" s="49">
        <v>8</v>
      </c>
      <c r="J14" s="49"/>
      <c r="K14" s="49"/>
      <c r="L14" s="49">
        <v>8</v>
      </c>
      <c r="M14" s="49"/>
      <c r="N14" s="49"/>
      <c r="O14" s="49">
        <v>8</v>
      </c>
      <c r="P14" s="49"/>
      <c r="Q14" s="49"/>
      <c r="R14" s="49">
        <v>8</v>
      </c>
      <c r="S14" s="49"/>
      <c r="T14" s="49"/>
      <c r="U14" s="49">
        <v>8</v>
      </c>
      <c r="V14" s="49"/>
      <c r="W14" s="49"/>
      <c r="X14" s="63">
        <v>8</v>
      </c>
      <c r="Y14" s="64"/>
      <c r="Z14" s="126"/>
      <c r="AA14" s="63">
        <v>8</v>
      </c>
      <c r="AB14" s="64"/>
      <c r="AC14" s="65"/>
      <c r="AE14" s="9"/>
      <c r="AF14" s="9"/>
    </row>
    <row r="15" spans="1:32" s="5" customFormat="1" ht="24.75" customHeight="1" x14ac:dyDescent="0.25">
      <c r="A15" s="136" t="s">
        <v>4</v>
      </c>
      <c r="B15" s="137"/>
      <c r="C15" s="120">
        <f>SUM(C16:E18)</f>
        <v>6</v>
      </c>
      <c r="D15" s="121"/>
      <c r="E15" s="121"/>
      <c r="F15" s="122">
        <f>SUM(F16:H18)</f>
        <v>6</v>
      </c>
      <c r="G15" s="122"/>
      <c r="H15" s="122"/>
      <c r="I15" s="122">
        <f>SUM(I16:K18)</f>
        <v>6</v>
      </c>
      <c r="J15" s="122"/>
      <c r="K15" s="122"/>
      <c r="L15" s="51">
        <f>SUM(L16:N18)</f>
        <v>6</v>
      </c>
      <c r="M15" s="52"/>
      <c r="N15" s="103"/>
      <c r="O15" s="122">
        <f>SUM(O16:Q18)</f>
        <v>6</v>
      </c>
      <c r="P15" s="122"/>
      <c r="Q15" s="122"/>
      <c r="R15" s="122">
        <f>SUM(R16:T18)</f>
        <v>6</v>
      </c>
      <c r="S15" s="122"/>
      <c r="T15" s="122"/>
      <c r="U15" s="122">
        <f>SUM(U16:W18)</f>
        <v>6</v>
      </c>
      <c r="V15" s="122"/>
      <c r="W15" s="122"/>
      <c r="X15" s="51">
        <f>SUM(X16:Z18)</f>
        <v>6</v>
      </c>
      <c r="Y15" s="52"/>
      <c r="Z15" s="103"/>
      <c r="AA15" s="51">
        <f>SUM(AA16:AC18)</f>
        <v>6</v>
      </c>
      <c r="AB15" s="52"/>
      <c r="AC15" s="53"/>
      <c r="AD15" s="9">
        <f>SUM(C15:AC15)</f>
        <v>54</v>
      </c>
      <c r="AE15" s="9"/>
      <c r="AF15" s="9"/>
    </row>
    <row r="16" spans="1:32" s="5" customFormat="1" ht="24.75" customHeight="1" x14ac:dyDescent="0.25">
      <c r="A16" s="114" t="s">
        <v>5</v>
      </c>
      <c r="B16" s="115"/>
      <c r="C16" s="116">
        <v>5</v>
      </c>
      <c r="D16" s="117"/>
      <c r="E16" s="117"/>
      <c r="F16" s="113">
        <v>1</v>
      </c>
      <c r="G16" s="113"/>
      <c r="H16" s="113"/>
      <c r="I16" s="113">
        <v>4</v>
      </c>
      <c r="J16" s="113"/>
      <c r="K16" s="113"/>
      <c r="L16" s="113">
        <v>1</v>
      </c>
      <c r="M16" s="113"/>
      <c r="N16" s="113"/>
      <c r="O16" s="113">
        <v>3</v>
      </c>
      <c r="P16" s="113"/>
      <c r="Q16" s="113"/>
      <c r="R16" s="113">
        <v>1</v>
      </c>
      <c r="S16" s="113"/>
      <c r="T16" s="113"/>
      <c r="U16" s="113">
        <v>4</v>
      </c>
      <c r="V16" s="113"/>
      <c r="W16" s="113"/>
      <c r="X16" s="54">
        <v>3</v>
      </c>
      <c r="Y16" s="55"/>
      <c r="Z16" s="127"/>
      <c r="AA16" s="54">
        <v>3</v>
      </c>
      <c r="AB16" s="55"/>
      <c r="AC16" s="56"/>
      <c r="AD16" s="9">
        <f>SUM(C16:AC16)</f>
        <v>25</v>
      </c>
      <c r="AE16" s="9"/>
      <c r="AF16" s="9"/>
    </row>
    <row r="17" spans="1:32" ht="24.75" customHeight="1" x14ac:dyDescent="0.25">
      <c r="A17" s="145" t="s">
        <v>6</v>
      </c>
      <c r="B17" s="146"/>
      <c r="C17" s="147"/>
      <c r="D17" s="148"/>
      <c r="E17" s="148"/>
      <c r="F17" s="104">
        <v>1</v>
      </c>
      <c r="G17" s="104"/>
      <c r="H17" s="104"/>
      <c r="I17" s="104"/>
      <c r="J17" s="104"/>
      <c r="K17" s="104"/>
      <c r="L17" s="104"/>
      <c r="M17" s="104"/>
      <c r="N17" s="104"/>
      <c r="O17" s="104">
        <v>1</v>
      </c>
      <c r="P17" s="104"/>
      <c r="Q17" s="104"/>
      <c r="R17" s="104"/>
      <c r="S17" s="104"/>
      <c r="T17" s="104"/>
      <c r="U17" s="104"/>
      <c r="V17" s="104"/>
      <c r="W17" s="104"/>
      <c r="X17" s="57">
        <v>1</v>
      </c>
      <c r="Y17" s="58"/>
      <c r="Z17" s="93"/>
      <c r="AA17" s="57">
        <v>1</v>
      </c>
      <c r="AB17" s="58"/>
      <c r="AC17" s="59"/>
      <c r="AD17" s="9">
        <f>SUM(C17:AC17)</f>
        <v>4</v>
      </c>
      <c r="AE17" s="2"/>
      <c r="AF17" s="2"/>
    </row>
    <row r="18" spans="1:32" ht="24.75" customHeight="1" x14ac:dyDescent="0.25">
      <c r="A18" s="114" t="s">
        <v>7</v>
      </c>
      <c r="B18" s="115"/>
      <c r="C18" s="143">
        <v>1</v>
      </c>
      <c r="D18" s="144"/>
      <c r="E18" s="144"/>
      <c r="F18" s="118">
        <v>4</v>
      </c>
      <c r="G18" s="118"/>
      <c r="H18" s="118"/>
      <c r="I18" s="118">
        <v>2</v>
      </c>
      <c r="J18" s="118"/>
      <c r="K18" s="118"/>
      <c r="L18" s="118">
        <v>5</v>
      </c>
      <c r="M18" s="118"/>
      <c r="N18" s="118"/>
      <c r="O18" s="118">
        <v>2</v>
      </c>
      <c r="P18" s="118"/>
      <c r="Q18" s="118"/>
      <c r="R18" s="118">
        <v>5</v>
      </c>
      <c r="S18" s="118"/>
      <c r="T18" s="118"/>
      <c r="U18" s="118">
        <v>2</v>
      </c>
      <c r="V18" s="118"/>
      <c r="W18" s="118"/>
      <c r="X18" s="69">
        <v>2</v>
      </c>
      <c r="Y18" s="70"/>
      <c r="Z18" s="96"/>
      <c r="AA18" s="69">
        <v>2</v>
      </c>
      <c r="AB18" s="70"/>
      <c r="AC18" s="71"/>
      <c r="AD18" s="9">
        <f>SUM(C18:AC18)</f>
        <v>25</v>
      </c>
      <c r="AE18" s="2"/>
      <c r="AF18" s="2"/>
    </row>
    <row r="19" spans="1:32" ht="19.5" x14ac:dyDescent="0.25">
      <c r="A19" s="108" t="s">
        <v>8</v>
      </c>
      <c r="B19" s="109"/>
      <c r="C19" s="110">
        <f>C16*2+C17*1</f>
        <v>10</v>
      </c>
      <c r="D19" s="111"/>
      <c r="E19" s="111"/>
      <c r="F19" s="112">
        <f>F16*2+F17*1</f>
        <v>3</v>
      </c>
      <c r="G19" s="112"/>
      <c r="H19" s="112"/>
      <c r="I19" s="112">
        <f>I16*2+I17*1</f>
        <v>8</v>
      </c>
      <c r="J19" s="112"/>
      <c r="K19" s="112"/>
      <c r="L19" s="112">
        <f>L16*2+L17*1</f>
        <v>2</v>
      </c>
      <c r="M19" s="112"/>
      <c r="N19" s="112"/>
      <c r="O19" s="112">
        <f>O16*2+O17*1</f>
        <v>7</v>
      </c>
      <c r="P19" s="112"/>
      <c r="Q19" s="112"/>
      <c r="R19" s="112">
        <f>R16*2+R17*1</f>
        <v>2</v>
      </c>
      <c r="S19" s="112"/>
      <c r="T19" s="112"/>
      <c r="U19" s="112">
        <f>U16*2+U17*1</f>
        <v>8</v>
      </c>
      <c r="V19" s="112"/>
      <c r="W19" s="112"/>
      <c r="X19" s="66">
        <f>X16*2+X17*1</f>
        <v>7</v>
      </c>
      <c r="Y19" s="67"/>
      <c r="Z19" s="95"/>
      <c r="AA19" s="66">
        <f>AA16*2+AA17*1</f>
        <v>7</v>
      </c>
      <c r="AB19" s="67"/>
      <c r="AC19" s="68"/>
      <c r="AD19" s="2"/>
    </row>
    <row r="20" spans="1:32" ht="19.5" x14ac:dyDescent="0.25">
      <c r="A20" s="108" t="s">
        <v>64</v>
      </c>
      <c r="B20" s="109"/>
      <c r="C20" s="161">
        <f>C19/C15</f>
        <v>1.6666666666666667</v>
      </c>
      <c r="D20" s="162"/>
      <c r="E20" s="162"/>
      <c r="F20" s="152">
        <f>F19/F15</f>
        <v>0.5</v>
      </c>
      <c r="G20" s="153"/>
      <c r="H20" s="154"/>
      <c r="I20" s="152">
        <f>I19/I15</f>
        <v>1.3333333333333333</v>
      </c>
      <c r="J20" s="153"/>
      <c r="K20" s="154"/>
      <c r="L20" s="152">
        <f>L19/L15</f>
        <v>0.33333333333333331</v>
      </c>
      <c r="M20" s="153"/>
      <c r="N20" s="154"/>
      <c r="O20" s="152">
        <f>O19/O15</f>
        <v>1.1666666666666667</v>
      </c>
      <c r="P20" s="153"/>
      <c r="Q20" s="154"/>
      <c r="R20" s="152">
        <f>R19/R15</f>
        <v>0.33333333333333331</v>
      </c>
      <c r="S20" s="153"/>
      <c r="T20" s="154"/>
      <c r="U20" s="152">
        <f>U19/U15</f>
        <v>1.3333333333333333</v>
      </c>
      <c r="V20" s="153"/>
      <c r="W20" s="154"/>
      <c r="X20" s="152">
        <f>X19/X15</f>
        <v>1.1666666666666667</v>
      </c>
      <c r="Y20" s="153"/>
      <c r="Z20" s="154"/>
      <c r="AA20" s="152">
        <f>AA19/AA15</f>
        <v>1.1666666666666667</v>
      </c>
      <c r="AB20" s="153"/>
      <c r="AC20" s="163"/>
      <c r="AD20" s="2"/>
    </row>
    <row r="21" spans="1:32" ht="20.25" thickBot="1" x14ac:dyDescent="0.3">
      <c r="A21" s="98" t="s">
        <v>9</v>
      </c>
      <c r="B21" s="99"/>
      <c r="C21" s="100"/>
      <c r="D21" s="101"/>
      <c r="E21" s="101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78"/>
      <c r="Y21" s="79"/>
      <c r="Z21" s="91"/>
      <c r="AA21" s="78"/>
      <c r="AB21" s="79"/>
      <c r="AC21" s="80"/>
      <c r="AD21" s="2"/>
    </row>
    <row r="22" spans="1:32" x14ac:dyDescent="0.25">
      <c r="L22" s="1"/>
      <c r="M22" s="1"/>
      <c r="N22" s="1"/>
    </row>
    <row r="23" spans="1:32" s="5" customFormat="1" ht="32.1" customHeight="1" thickBot="1" x14ac:dyDescent="0.3">
      <c r="A23" s="107" t="s">
        <v>25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</row>
    <row r="24" spans="1:32" s="5" customFormat="1" ht="24.95" customHeight="1" x14ac:dyDescent="0.25">
      <c r="A24" s="105" t="s">
        <v>0</v>
      </c>
      <c r="B24" s="106"/>
      <c r="C24" s="102">
        <v>1</v>
      </c>
      <c r="D24" s="102"/>
      <c r="E24" s="102"/>
      <c r="F24" s="102">
        <v>2</v>
      </c>
      <c r="G24" s="102"/>
      <c r="H24" s="102"/>
      <c r="I24" s="102">
        <v>3</v>
      </c>
      <c r="J24" s="102"/>
      <c r="K24" s="102"/>
      <c r="L24" s="102">
        <v>4</v>
      </c>
      <c r="M24" s="102"/>
      <c r="N24" s="102"/>
      <c r="O24" s="102">
        <v>5</v>
      </c>
      <c r="P24" s="102"/>
      <c r="Q24" s="102"/>
      <c r="R24" s="102">
        <v>6</v>
      </c>
      <c r="S24" s="102"/>
      <c r="T24" s="102"/>
      <c r="U24" s="102">
        <v>7</v>
      </c>
      <c r="V24" s="102"/>
      <c r="W24" s="102"/>
      <c r="X24" s="60">
        <v>8</v>
      </c>
      <c r="Y24" s="61"/>
      <c r="Z24" s="124"/>
      <c r="AA24" s="60">
        <v>9</v>
      </c>
      <c r="AB24" s="61"/>
      <c r="AC24" s="62"/>
    </row>
    <row r="25" spans="1:32" s="5" customFormat="1" ht="24.95" customHeight="1" thickBot="1" x14ac:dyDescent="0.3">
      <c r="A25" s="159" t="s">
        <v>1</v>
      </c>
      <c r="B25" s="160"/>
      <c r="C25" s="87" t="s">
        <v>50</v>
      </c>
      <c r="D25" s="88"/>
      <c r="E25" s="89"/>
      <c r="F25" s="87" t="s">
        <v>51</v>
      </c>
      <c r="G25" s="88"/>
      <c r="H25" s="89"/>
      <c r="I25" s="87" t="s">
        <v>66</v>
      </c>
      <c r="J25" s="88"/>
      <c r="K25" s="89"/>
      <c r="L25" s="87" t="s">
        <v>27</v>
      </c>
      <c r="M25" s="88"/>
      <c r="N25" s="89"/>
      <c r="O25" s="87" t="s">
        <v>67</v>
      </c>
      <c r="P25" s="88"/>
      <c r="Q25" s="89"/>
      <c r="R25" s="87" t="s">
        <v>68</v>
      </c>
      <c r="S25" s="88"/>
      <c r="T25" s="89"/>
      <c r="U25" s="87" t="s">
        <v>23</v>
      </c>
      <c r="V25" s="88"/>
      <c r="W25" s="89"/>
      <c r="X25" s="87" t="s">
        <v>14</v>
      </c>
      <c r="Y25" s="88"/>
      <c r="Z25" s="89"/>
      <c r="AA25" s="87" t="s">
        <v>54</v>
      </c>
      <c r="AB25" s="88"/>
      <c r="AC25" s="97"/>
    </row>
    <row r="26" spans="1:32" s="5" customFormat="1" ht="24.95" customHeight="1" x14ac:dyDescent="0.25">
      <c r="A26" s="7">
        <v>1</v>
      </c>
      <c r="B26" s="24" t="str">
        <f>C25</f>
        <v>綿春纖維</v>
      </c>
      <c r="C26" s="130"/>
      <c r="D26" s="131"/>
      <c r="E26" s="132"/>
      <c r="F26" s="34">
        <v>6</v>
      </c>
      <c r="G26" s="35" t="s">
        <v>2</v>
      </c>
      <c r="H26" s="36">
        <v>2</v>
      </c>
      <c r="I26" s="34">
        <v>5</v>
      </c>
      <c r="J26" s="35" t="s">
        <v>2</v>
      </c>
      <c r="K26" s="36">
        <v>12</v>
      </c>
      <c r="L26" s="17">
        <v>12</v>
      </c>
      <c r="M26" s="14" t="s">
        <v>2</v>
      </c>
      <c r="N26" s="16">
        <v>7</v>
      </c>
      <c r="O26" s="17">
        <v>9</v>
      </c>
      <c r="P26" s="14" t="s">
        <v>2</v>
      </c>
      <c r="Q26" s="16">
        <v>0</v>
      </c>
      <c r="R26" s="17">
        <v>6</v>
      </c>
      <c r="S26" s="14" t="s">
        <v>2</v>
      </c>
      <c r="T26" s="16">
        <v>2</v>
      </c>
      <c r="U26" s="34">
        <v>19</v>
      </c>
      <c r="V26" s="35" t="s">
        <v>2</v>
      </c>
      <c r="W26" s="36">
        <v>4</v>
      </c>
      <c r="X26" s="17">
        <v>3</v>
      </c>
      <c r="Y26" s="14" t="s">
        <v>2</v>
      </c>
      <c r="Z26" s="16">
        <v>6</v>
      </c>
      <c r="AA26" s="17">
        <v>0</v>
      </c>
      <c r="AB26" s="14" t="s">
        <v>2</v>
      </c>
      <c r="AC26" s="30">
        <v>10</v>
      </c>
    </row>
    <row r="27" spans="1:32" s="5" customFormat="1" ht="24.95" customHeight="1" x14ac:dyDescent="0.25">
      <c r="A27" s="8">
        <v>2</v>
      </c>
      <c r="B27" s="25" t="str">
        <f>F25</f>
        <v>Freeda</v>
      </c>
      <c r="C27" s="15">
        <f>F26</f>
        <v>6</v>
      </c>
      <c r="D27" s="14" t="s">
        <v>2</v>
      </c>
      <c r="E27" s="16">
        <f>H26</f>
        <v>2</v>
      </c>
      <c r="F27" s="92"/>
      <c r="G27" s="92"/>
      <c r="H27" s="92"/>
      <c r="I27" s="17">
        <v>1</v>
      </c>
      <c r="J27" s="14" t="s">
        <v>2</v>
      </c>
      <c r="K27" s="16">
        <v>11</v>
      </c>
      <c r="L27" s="17">
        <v>13</v>
      </c>
      <c r="M27" s="14" t="s">
        <v>2</v>
      </c>
      <c r="N27" s="16">
        <v>4</v>
      </c>
      <c r="O27" s="17">
        <v>3</v>
      </c>
      <c r="P27" s="14" t="s">
        <v>2</v>
      </c>
      <c r="Q27" s="16">
        <v>4</v>
      </c>
      <c r="R27" s="17">
        <v>0</v>
      </c>
      <c r="S27" s="14" t="s">
        <v>2</v>
      </c>
      <c r="T27" s="16">
        <v>5</v>
      </c>
      <c r="U27" s="34">
        <v>7</v>
      </c>
      <c r="V27" s="35" t="s">
        <v>2</v>
      </c>
      <c r="W27" s="36">
        <v>9</v>
      </c>
      <c r="X27" s="17">
        <v>14</v>
      </c>
      <c r="Y27" s="14" t="s">
        <v>2</v>
      </c>
      <c r="Z27" s="16">
        <v>7</v>
      </c>
      <c r="AA27" s="17">
        <v>3</v>
      </c>
      <c r="AB27" s="14" t="s">
        <v>2</v>
      </c>
      <c r="AC27" s="30">
        <v>13</v>
      </c>
    </row>
    <row r="28" spans="1:32" s="5" customFormat="1" ht="24.95" customHeight="1" x14ac:dyDescent="0.25">
      <c r="A28" s="8">
        <v>3</v>
      </c>
      <c r="B28" s="25" t="str">
        <f>I25</f>
        <v>SUN STAR</v>
      </c>
      <c r="C28" s="15">
        <f>I26</f>
        <v>5</v>
      </c>
      <c r="D28" s="14" t="s">
        <v>2</v>
      </c>
      <c r="E28" s="16">
        <f>K26</f>
        <v>12</v>
      </c>
      <c r="F28" s="34">
        <f>I27</f>
        <v>1</v>
      </c>
      <c r="G28" s="35" t="s">
        <v>2</v>
      </c>
      <c r="H28" s="36">
        <f>K27</f>
        <v>11</v>
      </c>
      <c r="I28" s="92"/>
      <c r="J28" s="92"/>
      <c r="K28" s="92"/>
      <c r="L28" s="34">
        <v>0</v>
      </c>
      <c r="M28" s="35" t="s">
        <v>2</v>
      </c>
      <c r="N28" s="36">
        <v>10</v>
      </c>
      <c r="O28" s="34">
        <v>10</v>
      </c>
      <c r="P28" s="35" t="s">
        <v>2</v>
      </c>
      <c r="Q28" s="36">
        <v>0</v>
      </c>
      <c r="R28" s="34">
        <v>5</v>
      </c>
      <c r="S28" s="35" t="s">
        <v>2</v>
      </c>
      <c r="T28" s="36">
        <v>12</v>
      </c>
      <c r="U28" s="34">
        <v>8</v>
      </c>
      <c r="V28" s="35" t="s">
        <v>2</v>
      </c>
      <c r="W28" s="36">
        <v>9</v>
      </c>
      <c r="X28" s="17">
        <v>6</v>
      </c>
      <c r="Y28" s="14" t="s">
        <v>2</v>
      </c>
      <c r="Z28" s="16">
        <v>7</v>
      </c>
      <c r="AA28" s="17">
        <v>0</v>
      </c>
      <c r="AB28" s="14" t="s">
        <v>2</v>
      </c>
      <c r="AC28" s="30">
        <v>10</v>
      </c>
    </row>
    <row r="29" spans="1:32" s="5" customFormat="1" ht="24.95" customHeight="1" x14ac:dyDescent="0.25">
      <c r="A29" s="8">
        <v>4</v>
      </c>
      <c r="B29" s="25" t="str">
        <f>L25</f>
        <v>中央研究院</v>
      </c>
      <c r="C29" s="34">
        <f>L26</f>
        <v>12</v>
      </c>
      <c r="D29" s="35" t="s">
        <v>2</v>
      </c>
      <c r="E29" s="36">
        <f>N26</f>
        <v>7</v>
      </c>
      <c r="F29" s="34">
        <f>L27</f>
        <v>13</v>
      </c>
      <c r="G29" s="35" t="s">
        <v>2</v>
      </c>
      <c r="H29" s="36">
        <f>N27</f>
        <v>4</v>
      </c>
      <c r="I29" s="17">
        <f>L28</f>
        <v>0</v>
      </c>
      <c r="J29" s="14" t="s">
        <v>2</v>
      </c>
      <c r="K29" s="16">
        <f>N28</f>
        <v>10</v>
      </c>
      <c r="L29" s="92"/>
      <c r="M29" s="92"/>
      <c r="N29" s="92"/>
      <c r="O29" s="17">
        <v>6</v>
      </c>
      <c r="P29" s="14" t="s">
        <v>2</v>
      </c>
      <c r="Q29" s="16">
        <v>4</v>
      </c>
      <c r="R29" s="34">
        <v>0</v>
      </c>
      <c r="S29" s="35" t="s">
        <v>2</v>
      </c>
      <c r="T29" s="36">
        <v>10</v>
      </c>
      <c r="U29" s="34">
        <v>10</v>
      </c>
      <c r="V29" s="35" t="s">
        <v>2</v>
      </c>
      <c r="W29" s="36">
        <v>0</v>
      </c>
      <c r="X29" s="17">
        <v>9</v>
      </c>
      <c r="Y29" s="14" t="s">
        <v>2</v>
      </c>
      <c r="Z29" s="16">
        <v>8</v>
      </c>
      <c r="AA29" s="17">
        <v>12</v>
      </c>
      <c r="AB29" s="14" t="s">
        <v>2</v>
      </c>
      <c r="AC29" s="30">
        <v>4</v>
      </c>
    </row>
    <row r="30" spans="1:32" s="5" customFormat="1" ht="24.95" customHeight="1" x14ac:dyDescent="0.25">
      <c r="A30" s="8">
        <v>5</v>
      </c>
      <c r="B30" s="25" t="str">
        <f>O25</f>
        <v>台北捷運</v>
      </c>
      <c r="C30" s="34">
        <f>O26</f>
        <v>9</v>
      </c>
      <c r="D30" s="35" t="s">
        <v>2</v>
      </c>
      <c r="E30" s="36">
        <f>Q26</f>
        <v>0</v>
      </c>
      <c r="F30" s="34">
        <f>O27</f>
        <v>3</v>
      </c>
      <c r="G30" s="35" t="s">
        <v>2</v>
      </c>
      <c r="H30" s="36">
        <f>Q27</f>
        <v>4</v>
      </c>
      <c r="I30" s="17">
        <f>O28</f>
        <v>10</v>
      </c>
      <c r="J30" s="14" t="s">
        <v>2</v>
      </c>
      <c r="K30" s="16">
        <f>Q28</f>
        <v>0</v>
      </c>
      <c r="L30" s="34">
        <f>O29</f>
        <v>6</v>
      </c>
      <c r="M30" s="35" t="s">
        <v>2</v>
      </c>
      <c r="N30" s="36">
        <f>Q29</f>
        <v>4</v>
      </c>
      <c r="O30" s="92"/>
      <c r="P30" s="92"/>
      <c r="Q30" s="92"/>
      <c r="R30" s="34">
        <v>11</v>
      </c>
      <c r="S30" s="35" t="s">
        <v>2</v>
      </c>
      <c r="T30" s="36">
        <v>1</v>
      </c>
      <c r="U30" s="34">
        <v>17</v>
      </c>
      <c r="V30" s="35" t="s">
        <v>2</v>
      </c>
      <c r="W30" s="36">
        <v>10</v>
      </c>
      <c r="X30" s="17">
        <v>12</v>
      </c>
      <c r="Y30" s="14" t="s">
        <v>2</v>
      </c>
      <c r="Z30" s="16">
        <v>3</v>
      </c>
      <c r="AA30" s="17">
        <v>10</v>
      </c>
      <c r="AB30" s="14" t="s">
        <v>2</v>
      </c>
      <c r="AC30" s="30">
        <v>0</v>
      </c>
    </row>
    <row r="31" spans="1:32" s="5" customFormat="1" ht="24.95" customHeight="1" x14ac:dyDescent="0.25">
      <c r="A31" s="8">
        <v>6</v>
      </c>
      <c r="B31" s="25" t="str">
        <f>R25</f>
        <v>PAILUNG</v>
      </c>
      <c r="C31" s="34">
        <f>R26</f>
        <v>6</v>
      </c>
      <c r="D31" s="35" t="s">
        <v>2</v>
      </c>
      <c r="E31" s="36">
        <f>T26</f>
        <v>2</v>
      </c>
      <c r="F31" s="34">
        <f>R27</f>
        <v>0</v>
      </c>
      <c r="G31" s="35" t="s">
        <v>2</v>
      </c>
      <c r="H31" s="36">
        <f>T27</f>
        <v>5</v>
      </c>
      <c r="I31" s="17">
        <f>R28</f>
        <v>5</v>
      </c>
      <c r="J31" s="14" t="s">
        <v>2</v>
      </c>
      <c r="K31" s="16">
        <f>T28</f>
        <v>12</v>
      </c>
      <c r="L31" s="17">
        <f>R29</f>
        <v>0</v>
      </c>
      <c r="M31" s="14" t="s">
        <v>2</v>
      </c>
      <c r="N31" s="16">
        <f>T29</f>
        <v>10</v>
      </c>
      <c r="O31" s="17">
        <f>R30</f>
        <v>11</v>
      </c>
      <c r="P31" s="14" t="s">
        <v>2</v>
      </c>
      <c r="Q31" s="16">
        <f>T30</f>
        <v>1</v>
      </c>
      <c r="R31" s="92"/>
      <c r="S31" s="92"/>
      <c r="T31" s="92"/>
      <c r="U31" s="17">
        <v>6</v>
      </c>
      <c r="V31" s="14" t="s">
        <v>2</v>
      </c>
      <c r="W31" s="16">
        <v>2</v>
      </c>
      <c r="X31" s="17">
        <v>3</v>
      </c>
      <c r="Y31" s="14" t="s">
        <v>2</v>
      </c>
      <c r="Z31" s="16">
        <v>6</v>
      </c>
      <c r="AA31" s="17">
        <v>10</v>
      </c>
      <c r="AB31" s="14" t="s">
        <v>2</v>
      </c>
      <c r="AC31" s="30">
        <v>0</v>
      </c>
    </row>
    <row r="32" spans="1:32" s="5" customFormat="1" ht="24.95" customHeight="1" x14ac:dyDescent="0.25">
      <c r="A32" s="8">
        <v>7</v>
      </c>
      <c r="B32" s="25" t="str">
        <f>U25</f>
        <v>Maruko king</v>
      </c>
      <c r="C32" s="15">
        <f>U26</f>
        <v>19</v>
      </c>
      <c r="D32" s="14" t="s">
        <v>2</v>
      </c>
      <c r="E32" s="16">
        <f>W26</f>
        <v>4</v>
      </c>
      <c r="F32" s="17">
        <f>U27</f>
        <v>7</v>
      </c>
      <c r="G32" s="14" t="s">
        <v>2</v>
      </c>
      <c r="H32" s="16">
        <f>W27</f>
        <v>9</v>
      </c>
      <c r="I32" s="17">
        <f>U28</f>
        <v>8</v>
      </c>
      <c r="J32" s="14" t="s">
        <v>2</v>
      </c>
      <c r="K32" s="16">
        <f>W28</f>
        <v>9</v>
      </c>
      <c r="L32" s="17">
        <f>U29</f>
        <v>10</v>
      </c>
      <c r="M32" s="14" t="s">
        <v>2</v>
      </c>
      <c r="N32" s="16">
        <f>W29</f>
        <v>0</v>
      </c>
      <c r="O32" s="17">
        <f>U30</f>
        <v>17</v>
      </c>
      <c r="P32" s="14" t="s">
        <v>2</v>
      </c>
      <c r="Q32" s="16">
        <f>W30</f>
        <v>10</v>
      </c>
      <c r="R32" s="34">
        <f>U31</f>
        <v>6</v>
      </c>
      <c r="S32" s="35" t="s">
        <v>2</v>
      </c>
      <c r="T32" s="36">
        <f>W31</f>
        <v>2</v>
      </c>
      <c r="U32" s="32"/>
      <c r="V32" s="33"/>
      <c r="W32" s="19"/>
      <c r="X32" s="17">
        <v>5</v>
      </c>
      <c r="Y32" s="14" t="s">
        <v>2</v>
      </c>
      <c r="Z32" s="16">
        <v>6</v>
      </c>
      <c r="AA32" s="17">
        <v>10</v>
      </c>
      <c r="AB32" s="14" t="s">
        <v>2</v>
      </c>
      <c r="AC32" s="30">
        <v>0</v>
      </c>
    </row>
    <row r="33" spans="1:68" s="5" customFormat="1" ht="24.95" customHeight="1" x14ac:dyDescent="0.25">
      <c r="A33" s="8">
        <v>8</v>
      </c>
      <c r="B33" s="25" t="str">
        <f>X25</f>
        <v>研華</v>
      </c>
      <c r="C33" s="34">
        <f>X26</f>
        <v>3</v>
      </c>
      <c r="D33" s="35" t="s">
        <v>2</v>
      </c>
      <c r="E33" s="36">
        <f>Z26</f>
        <v>6</v>
      </c>
      <c r="F33" s="34">
        <f>X27</f>
        <v>14</v>
      </c>
      <c r="G33" s="35" t="s">
        <v>2</v>
      </c>
      <c r="H33" s="36">
        <f>Z27</f>
        <v>7</v>
      </c>
      <c r="I33" s="34">
        <f>X28</f>
        <v>6</v>
      </c>
      <c r="J33" s="35" t="s">
        <v>2</v>
      </c>
      <c r="K33" s="36">
        <f>Z28</f>
        <v>7</v>
      </c>
      <c r="L33" s="34">
        <f>X29</f>
        <v>9</v>
      </c>
      <c r="M33" s="35" t="s">
        <v>2</v>
      </c>
      <c r="N33" s="36">
        <f>Z29</f>
        <v>8</v>
      </c>
      <c r="O33" s="34">
        <f>X30</f>
        <v>12</v>
      </c>
      <c r="P33" s="35" t="s">
        <v>2</v>
      </c>
      <c r="Q33" s="36">
        <f>Z30</f>
        <v>3</v>
      </c>
      <c r="R33" s="34">
        <f>X31</f>
        <v>3</v>
      </c>
      <c r="S33" s="35" t="s">
        <v>22</v>
      </c>
      <c r="T33" s="36">
        <f>Z31</f>
        <v>6</v>
      </c>
      <c r="U33" s="34">
        <f>X32</f>
        <v>5</v>
      </c>
      <c r="V33" s="35" t="s">
        <v>22</v>
      </c>
      <c r="W33" s="36">
        <f>Z32</f>
        <v>6</v>
      </c>
      <c r="X33" s="32"/>
      <c r="Y33" s="33"/>
      <c r="Z33" s="19"/>
      <c r="AA33" s="17">
        <v>0</v>
      </c>
      <c r="AB33" s="14" t="s">
        <v>2</v>
      </c>
      <c r="AC33" s="30">
        <v>10</v>
      </c>
    </row>
    <row r="34" spans="1:68" s="5" customFormat="1" ht="24.95" customHeight="1" x14ac:dyDescent="0.25">
      <c r="A34" s="8">
        <v>9</v>
      </c>
      <c r="B34" s="25" t="str">
        <f>AA25</f>
        <v>羊騷殿</v>
      </c>
      <c r="C34" s="34">
        <f>AA26</f>
        <v>0</v>
      </c>
      <c r="D34" s="35" t="s">
        <v>2</v>
      </c>
      <c r="E34" s="36">
        <f>AC26</f>
        <v>10</v>
      </c>
      <c r="F34" s="34">
        <f>AA27</f>
        <v>3</v>
      </c>
      <c r="G34" s="35" t="s">
        <v>2</v>
      </c>
      <c r="H34" s="36">
        <f>AC27</f>
        <v>13</v>
      </c>
      <c r="I34" s="34">
        <f>AA28</f>
        <v>0</v>
      </c>
      <c r="J34" s="35" t="s">
        <v>2</v>
      </c>
      <c r="K34" s="36">
        <f>AC28</f>
        <v>10</v>
      </c>
      <c r="L34" s="34">
        <f>AA29</f>
        <v>12</v>
      </c>
      <c r="M34" s="35" t="s">
        <v>2</v>
      </c>
      <c r="N34" s="36">
        <f>AC29</f>
        <v>4</v>
      </c>
      <c r="O34" s="34">
        <f>AA30</f>
        <v>10</v>
      </c>
      <c r="P34" s="35" t="s">
        <v>2</v>
      </c>
      <c r="Q34" s="36">
        <f>AC30</f>
        <v>0</v>
      </c>
      <c r="R34" s="34">
        <f>AA31</f>
        <v>10</v>
      </c>
      <c r="S34" s="35" t="s">
        <v>22</v>
      </c>
      <c r="T34" s="36">
        <f>AC31</f>
        <v>0</v>
      </c>
      <c r="U34" s="34">
        <f>AA32</f>
        <v>10</v>
      </c>
      <c r="V34" s="35" t="s">
        <v>22</v>
      </c>
      <c r="W34" s="36">
        <f>AC32</f>
        <v>0</v>
      </c>
      <c r="X34" s="34">
        <f>AA33</f>
        <v>0</v>
      </c>
      <c r="Y34" s="35" t="s">
        <v>2</v>
      </c>
      <c r="Z34" s="36">
        <f>AC33</f>
        <v>10</v>
      </c>
      <c r="AA34" s="32"/>
      <c r="AB34" s="33"/>
      <c r="AC34" s="31"/>
    </row>
    <row r="35" spans="1:68" s="5" customFormat="1" ht="24.95" customHeight="1" thickBot="1" x14ac:dyDescent="0.3">
      <c r="A35" s="133" t="s">
        <v>1</v>
      </c>
      <c r="B35" s="134"/>
      <c r="C35" s="158" t="str">
        <f>C25</f>
        <v>綿春纖維</v>
      </c>
      <c r="D35" s="158"/>
      <c r="E35" s="158"/>
      <c r="F35" s="155" t="str">
        <f>F25</f>
        <v>Freeda</v>
      </c>
      <c r="G35" s="155"/>
      <c r="H35" s="155"/>
      <c r="I35" s="155" t="str">
        <f>I25</f>
        <v>SUN STAR</v>
      </c>
      <c r="J35" s="155"/>
      <c r="K35" s="155"/>
      <c r="L35" s="155" t="str">
        <f>L25</f>
        <v>中央研究院</v>
      </c>
      <c r="M35" s="155"/>
      <c r="N35" s="155"/>
      <c r="O35" s="155" t="str">
        <f>O25</f>
        <v>台北捷運</v>
      </c>
      <c r="P35" s="155"/>
      <c r="Q35" s="155"/>
      <c r="R35" s="155" t="str">
        <f>R25</f>
        <v>PAILUNG</v>
      </c>
      <c r="S35" s="155"/>
      <c r="T35" s="155"/>
      <c r="U35" s="155" t="str">
        <f>U25</f>
        <v>Maruko king</v>
      </c>
      <c r="V35" s="155"/>
      <c r="W35" s="155"/>
      <c r="X35" s="46" t="str">
        <f>X25</f>
        <v>研華</v>
      </c>
      <c r="Y35" s="47"/>
      <c r="Z35" s="164"/>
      <c r="AA35" s="46" t="str">
        <f>AA25</f>
        <v>羊騷殿</v>
      </c>
      <c r="AB35" s="47"/>
      <c r="AC35" s="48"/>
      <c r="AE35" s="9"/>
      <c r="AF35" s="9"/>
    </row>
    <row r="36" spans="1:68" s="5" customFormat="1" ht="24.95" customHeight="1" x14ac:dyDescent="0.25">
      <c r="A36" s="138" t="s">
        <v>3</v>
      </c>
      <c r="B36" s="139"/>
      <c r="C36" s="150">
        <v>8</v>
      </c>
      <c r="D36" s="151"/>
      <c r="E36" s="151"/>
      <c r="F36" s="49">
        <v>8</v>
      </c>
      <c r="G36" s="49"/>
      <c r="H36" s="49"/>
      <c r="I36" s="49">
        <v>8</v>
      </c>
      <c r="J36" s="49"/>
      <c r="K36" s="49"/>
      <c r="L36" s="49">
        <v>8</v>
      </c>
      <c r="M36" s="49"/>
      <c r="N36" s="49"/>
      <c r="O36" s="49">
        <v>8</v>
      </c>
      <c r="P36" s="49"/>
      <c r="Q36" s="49"/>
      <c r="R36" s="49">
        <v>8</v>
      </c>
      <c r="S36" s="49"/>
      <c r="T36" s="49"/>
      <c r="U36" s="49">
        <v>8</v>
      </c>
      <c r="V36" s="49"/>
      <c r="W36" s="49"/>
      <c r="X36" s="49">
        <v>8</v>
      </c>
      <c r="Y36" s="49"/>
      <c r="Z36" s="49"/>
      <c r="AA36" s="49">
        <v>8</v>
      </c>
      <c r="AB36" s="49"/>
      <c r="AC36" s="50"/>
      <c r="AE36" s="9"/>
      <c r="AF36" s="9"/>
    </row>
    <row r="37" spans="1:68" s="5" customFormat="1" ht="24.95" customHeight="1" x14ac:dyDescent="0.25">
      <c r="A37" s="136" t="s">
        <v>4</v>
      </c>
      <c r="B37" s="137"/>
      <c r="C37" s="120">
        <f>SUM(C38:E40)</f>
        <v>8</v>
      </c>
      <c r="D37" s="121"/>
      <c r="E37" s="121"/>
      <c r="F37" s="122">
        <f>SUM(F38:H40)</f>
        <v>8</v>
      </c>
      <c r="G37" s="122"/>
      <c r="H37" s="122"/>
      <c r="I37" s="122">
        <f>SUM(I38:K40)</f>
        <v>8</v>
      </c>
      <c r="J37" s="122"/>
      <c r="K37" s="122"/>
      <c r="L37" s="51">
        <f>SUM(L38:N40)</f>
        <v>8</v>
      </c>
      <c r="M37" s="52"/>
      <c r="N37" s="103"/>
      <c r="O37" s="122">
        <f>SUM(O38:Q40)</f>
        <v>8</v>
      </c>
      <c r="P37" s="122"/>
      <c r="Q37" s="122"/>
      <c r="R37" s="122">
        <f>SUM(R38:T40)</f>
        <v>8</v>
      </c>
      <c r="S37" s="122"/>
      <c r="T37" s="122"/>
      <c r="U37" s="122">
        <f>SUM(U38:W40)</f>
        <v>8</v>
      </c>
      <c r="V37" s="122"/>
      <c r="W37" s="122"/>
      <c r="X37" s="51">
        <f>SUM(X38:Z40)</f>
        <v>8</v>
      </c>
      <c r="Y37" s="52"/>
      <c r="Z37" s="103"/>
      <c r="AA37" s="51">
        <f>SUM(AA38:AC40)</f>
        <v>8</v>
      </c>
      <c r="AB37" s="52"/>
      <c r="AC37" s="53"/>
      <c r="AD37" s="9">
        <f>SUM(C37:AC37)</f>
        <v>72</v>
      </c>
      <c r="AE37" s="9"/>
      <c r="AF37" s="9"/>
    </row>
    <row r="38" spans="1:68" s="5" customFormat="1" ht="24.95" customHeight="1" x14ac:dyDescent="0.25">
      <c r="A38" s="114" t="s">
        <v>5</v>
      </c>
      <c r="B38" s="115"/>
      <c r="C38" s="116">
        <v>5</v>
      </c>
      <c r="D38" s="117"/>
      <c r="E38" s="117"/>
      <c r="F38" s="113">
        <v>7</v>
      </c>
      <c r="G38" s="113"/>
      <c r="H38" s="113"/>
      <c r="I38" s="113">
        <v>3</v>
      </c>
      <c r="J38" s="113"/>
      <c r="K38" s="113"/>
      <c r="L38" s="113">
        <v>4</v>
      </c>
      <c r="M38" s="113"/>
      <c r="N38" s="113"/>
      <c r="O38" s="113">
        <v>3</v>
      </c>
      <c r="P38" s="113"/>
      <c r="Q38" s="113"/>
      <c r="R38" s="113">
        <v>6</v>
      </c>
      <c r="S38" s="113"/>
      <c r="T38" s="113"/>
      <c r="U38" s="113">
        <v>7</v>
      </c>
      <c r="V38" s="113"/>
      <c r="W38" s="113"/>
      <c r="X38" s="54">
        <v>1</v>
      </c>
      <c r="Y38" s="55"/>
      <c r="Z38" s="127"/>
      <c r="AA38" s="54"/>
      <c r="AB38" s="55"/>
      <c r="AC38" s="56"/>
      <c r="AD38" s="9">
        <f>SUM(C38:AC38)</f>
        <v>36</v>
      </c>
      <c r="AE38" s="9"/>
      <c r="AF38" s="9"/>
    </row>
    <row r="39" spans="1:68" s="5" customFormat="1" ht="24.95" customHeight="1" x14ac:dyDescent="0.25">
      <c r="A39" s="145" t="s">
        <v>6</v>
      </c>
      <c r="B39" s="146"/>
      <c r="C39" s="147"/>
      <c r="D39" s="148"/>
      <c r="E39" s="148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57"/>
      <c r="Y39" s="58"/>
      <c r="Z39" s="93"/>
      <c r="AA39" s="57"/>
      <c r="AB39" s="58"/>
      <c r="AC39" s="59"/>
      <c r="AD39" s="9">
        <f>SUM(C39:AC39)</f>
        <v>0</v>
      </c>
      <c r="BP39" s="9"/>
    </row>
    <row r="40" spans="1:68" s="5" customFormat="1" ht="24.95" customHeight="1" x14ac:dyDescent="0.25">
      <c r="A40" s="114" t="s">
        <v>7</v>
      </c>
      <c r="B40" s="115"/>
      <c r="C40" s="143">
        <v>3</v>
      </c>
      <c r="D40" s="144"/>
      <c r="E40" s="144"/>
      <c r="F40" s="118">
        <v>1</v>
      </c>
      <c r="G40" s="118"/>
      <c r="H40" s="118"/>
      <c r="I40" s="118">
        <v>5</v>
      </c>
      <c r="J40" s="118"/>
      <c r="K40" s="118"/>
      <c r="L40" s="118">
        <v>4</v>
      </c>
      <c r="M40" s="118"/>
      <c r="N40" s="118"/>
      <c r="O40" s="118">
        <v>5</v>
      </c>
      <c r="P40" s="118"/>
      <c r="Q40" s="118"/>
      <c r="R40" s="118">
        <v>2</v>
      </c>
      <c r="S40" s="118"/>
      <c r="T40" s="118"/>
      <c r="U40" s="118">
        <v>1</v>
      </c>
      <c r="V40" s="118"/>
      <c r="W40" s="118"/>
      <c r="X40" s="69">
        <v>7</v>
      </c>
      <c r="Y40" s="70"/>
      <c r="Z40" s="96"/>
      <c r="AA40" s="69">
        <v>8</v>
      </c>
      <c r="AB40" s="70"/>
      <c r="AC40" s="71"/>
      <c r="AD40" s="9">
        <f>SUM(C40:AC40)</f>
        <v>36</v>
      </c>
      <c r="BP40" s="9"/>
    </row>
    <row r="41" spans="1:68" ht="19.5" x14ac:dyDescent="0.25">
      <c r="A41" s="108" t="s">
        <v>8</v>
      </c>
      <c r="B41" s="109"/>
      <c r="C41" s="110">
        <f>C38*2+C39*1</f>
        <v>10</v>
      </c>
      <c r="D41" s="111"/>
      <c r="E41" s="111"/>
      <c r="F41" s="112">
        <f>F38*2+F39*1</f>
        <v>14</v>
      </c>
      <c r="G41" s="112"/>
      <c r="H41" s="112"/>
      <c r="I41" s="112">
        <f>I38*2+I39*1</f>
        <v>6</v>
      </c>
      <c r="J41" s="112"/>
      <c r="K41" s="112"/>
      <c r="L41" s="112">
        <f>L38*2+L39*1</f>
        <v>8</v>
      </c>
      <c r="M41" s="112"/>
      <c r="N41" s="112"/>
      <c r="O41" s="112">
        <f>O38*2+O39*1</f>
        <v>6</v>
      </c>
      <c r="P41" s="112"/>
      <c r="Q41" s="112"/>
      <c r="R41" s="112">
        <f>R38*2+R39*1</f>
        <v>12</v>
      </c>
      <c r="S41" s="112"/>
      <c r="T41" s="112"/>
      <c r="U41" s="112">
        <f>U38*2+U39*1</f>
        <v>14</v>
      </c>
      <c r="V41" s="112"/>
      <c r="W41" s="112"/>
      <c r="X41" s="66">
        <f>X38*2+X39*1</f>
        <v>2</v>
      </c>
      <c r="Y41" s="67"/>
      <c r="Z41" s="95"/>
      <c r="AA41" s="66">
        <f>AA38*2+AA39*1</f>
        <v>0</v>
      </c>
      <c r="AB41" s="67"/>
      <c r="AC41" s="68"/>
      <c r="AD41" s="2"/>
      <c r="AE41" s="2"/>
      <c r="AF41" s="2"/>
      <c r="BP41" s="9"/>
    </row>
    <row r="42" spans="1:68" ht="19.5" x14ac:dyDescent="0.25">
      <c r="A42" s="108" t="s">
        <v>64</v>
      </c>
      <c r="B42" s="109"/>
      <c r="C42" s="161">
        <f>C41/C37</f>
        <v>1.25</v>
      </c>
      <c r="D42" s="162"/>
      <c r="E42" s="162"/>
      <c r="F42" s="152">
        <f>F41/F37</f>
        <v>1.75</v>
      </c>
      <c r="G42" s="153"/>
      <c r="H42" s="154"/>
      <c r="I42" s="152">
        <f>I41/I37</f>
        <v>0.75</v>
      </c>
      <c r="J42" s="153"/>
      <c r="K42" s="154"/>
      <c r="L42" s="152">
        <f>L41/L37</f>
        <v>1</v>
      </c>
      <c r="M42" s="153"/>
      <c r="N42" s="154"/>
      <c r="O42" s="152">
        <f>O41/O37</f>
        <v>0.75</v>
      </c>
      <c r="P42" s="153"/>
      <c r="Q42" s="154"/>
      <c r="R42" s="152">
        <f>R41/R37</f>
        <v>1.5</v>
      </c>
      <c r="S42" s="153"/>
      <c r="T42" s="154"/>
      <c r="U42" s="152">
        <f>U41/U37</f>
        <v>1.75</v>
      </c>
      <c r="V42" s="153"/>
      <c r="W42" s="154"/>
      <c r="X42" s="152">
        <f>X41/X37</f>
        <v>0.25</v>
      </c>
      <c r="Y42" s="153"/>
      <c r="Z42" s="154"/>
      <c r="AA42" s="152">
        <f>AA41/AA37</f>
        <v>0</v>
      </c>
      <c r="AB42" s="153"/>
      <c r="AC42" s="163"/>
      <c r="AD42" s="2"/>
      <c r="AE42" s="2"/>
      <c r="AF42" s="2"/>
      <c r="BP42" s="9"/>
    </row>
    <row r="43" spans="1:68" ht="20.25" thickBot="1" x14ac:dyDescent="0.3">
      <c r="A43" s="98" t="s">
        <v>9</v>
      </c>
      <c r="B43" s="99"/>
      <c r="C43" s="100"/>
      <c r="D43" s="101"/>
      <c r="E43" s="101"/>
      <c r="F43" s="90">
        <v>2</v>
      </c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>
        <v>1</v>
      </c>
      <c r="V43" s="90"/>
      <c r="W43" s="90"/>
      <c r="X43" s="78"/>
      <c r="Y43" s="79"/>
      <c r="Z43" s="91"/>
      <c r="AA43" s="78"/>
      <c r="AB43" s="79"/>
      <c r="AC43" s="80"/>
      <c r="AD43" s="2"/>
      <c r="AE43" s="2"/>
      <c r="AF43" s="2"/>
      <c r="BP43" s="9"/>
    </row>
    <row r="45" spans="1:68" ht="28.5" thickBot="1" x14ac:dyDescent="0.3">
      <c r="A45" s="107" t="s">
        <v>26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5"/>
      <c r="AE45" s="5"/>
      <c r="AF45" s="5"/>
    </row>
    <row r="46" spans="1:68" ht="19.5" x14ac:dyDescent="0.25">
      <c r="A46" s="105" t="s">
        <v>0</v>
      </c>
      <c r="B46" s="106"/>
      <c r="C46" s="102">
        <v>1</v>
      </c>
      <c r="D46" s="102"/>
      <c r="E46" s="102"/>
      <c r="F46" s="102">
        <v>2</v>
      </c>
      <c r="G46" s="102"/>
      <c r="H46" s="102"/>
      <c r="I46" s="102">
        <v>3</v>
      </c>
      <c r="J46" s="102"/>
      <c r="K46" s="102"/>
      <c r="L46" s="102">
        <v>4</v>
      </c>
      <c r="M46" s="102"/>
      <c r="N46" s="102"/>
      <c r="O46" s="102">
        <v>5</v>
      </c>
      <c r="P46" s="102"/>
      <c r="Q46" s="102"/>
      <c r="R46" s="102">
        <v>6</v>
      </c>
      <c r="S46" s="102"/>
      <c r="T46" s="102"/>
      <c r="U46" s="102">
        <v>7</v>
      </c>
      <c r="V46" s="102"/>
      <c r="W46" s="102"/>
      <c r="X46" s="60">
        <v>8</v>
      </c>
      <c r="Y46" s="61"/>
      <c r="Z46" s="124"/>
      <c r="AA46" s="60">
        <v>9</v>
      </c>
      <c r="AB46" s="61"/>
      <c r="AC46" s="62"/>
    </row>
    <row r="47" spans="1:68" ht="20.25" thickBot="1" x14ac:dyDescent="0.3">
      <c r="A47" s="140" t="s">
        <v>1</v>
      </c>
      <c r="B47" s="141"/>
      <c r="C47" s="81" t="s">
        <v>48</v>
      </c>
      <c r="D47" s="82"/>
      <c r="E47" s="142"/>
      <c r="F47" s="81" t="s">
        <v>16</v>
      </c>
      <c r="G47" s="82"/>
      <c r="H47" s="142"/>
      <c r="I47" s="81" t="s">
        <v>28</v>
      </c>
      <c r="J47" s="82"/>
      <c r="K47" s="142"/>
      <c r="L47" s="81" t="s">
        <v>29</v>
      </c>
      <c r="M47" s="82"/>
      <c r="N47" s="142"/>
      <c r="O47" s="81" t="s">
        <v>35</v>
      </c>
      <c r="P47" s="82"/>
      <c r="Q47" s="142"/>
      <c r="R47" s="81" t="s">
        <v>58</v>
      </c>
      <c r="S47" s="82"/>
      <c r="T47" s="142"/>
      <c r="U47" s="81" t="s">
        <v>13</v>
      </c>
      <c r="V47" s="82"/>
      <c r="W47" s="142"/>
      <c r="X47" s="81" t="s">
        <v>19</v>
      </c>
      <c r="Y47" s="82"/>
      <c r="Z47" s="142"/>
      <c r="AA47" s="81" t="s">
        <v>15</v>
      </c>
      <c r="AB47" s="82"/>
      <c r="AC47" s="83"/>
    </row>
    <row r="48" spans="1:68" ht="21" x14ac:dyDescent="0.25">
      <c r="A48" s="7">
        <v>1</v>
      </c>
      <c r="B48" s="26" t="str">
        <f>C47</f>
        <v>統衣</v>
      </c>
      <c r="C48" s="130"/>
      <c r="D48" s="131"/>
      <c r="E48" s="132"/>
      <c r="F48" s="17">
        <v>5</v>
      </c>
      <c r="G48" s="14" t="s">
        <v>2</v>
      </c>
      <c r="H48" s="16">
        <v>9</v>
      </c>
      <c r="I48" s="34">
        <v>0</v>
      </c>
      <c r="J48" s="35" t="s">
        <v>2</v>
      </c>
      <c r="K48" s="36">
        <v>10</v>
      </c>
      <c r="L48" s="34">
        <v>7</v>
      </c>
      <c r="M48" s="35" t="s">
        <v>2</v>
      </c>
      <c r="N48" s="36">
        <v>11</v>
      </c>
      <c r="O48" s="34">
        <v>11</v>
      </c>
      <c r="P48" s="35" t="s">
        <v>2</v>
      </c>
      <c r="Q48" s="36">
        <v>1</v>
      </c>
      <c r="R48" s="34">
        <v>2</v>
      </c>
      <c r="S48" s="35" t="s">
        <v>2</v>
      </c>
      <c r="T48" s="36">
        <v>3</v>
      </c>
      <c r="U48" s="34">
        <v>10</v>
      </c>
      <c r="V48" s="35" t="s">
        <v>2</v>
      </c>
      <c r="W48" s="36">
        <v>0</v>
      </c>
      <c r="X48" s="17">
        <v>0</v>
      </c>
      <c r="Y48" s="14" t="s">
        <v>2</v>
      </c>
      <c r="Z48" s="16">
        <v>10</v>
      </c>
      <c r="AA48" s="34">
        <v>6</v>
      </c>
      <c r="AB48" s="35" t="s">
        <v>2</v>
      </c>
      <c r="AC48" s="37">
        <v>9</v>
      </c>
    </row>
    <row r="49" spans="1:30" ht="21" x14ac:dyDescent="0.25">
      <c r="A49" s="8">
        <v>2</v>
      </c>
      <c r="B49" s="27" t="str">
        <f>F47</f>
        <v>資策會</v>
      </c>
      <c r="C49" s="42">
        <f>F48</f>
        <v>5</v>
      </c>
      <c r="D49" s="35" t="s">
        <v>2</v>
      </c>
      <c r="E49" s="36">
        <f>H48</f>
        <v>9</v>
      </c>
      <c r="F49" s="92"/>
      <c r="G49" s="92"/>
      <c r="H49" s="92"/>
      <c r="I49" s="17">
        <v>0</v>
      </c>
      <c r="J49" s="14" t="s">
        <v>2</v>
      </c>
      <c r="K49" s="16">
        <v>10</v>
      </c>
      <c r="L49" s="34">
        <v>12</v>
      </c>
      <c r="M49" s="35" t="s">
        <v>2</v>
      </c>
      <c r="N49" s="36">
        <v>1</v>
      </c>
      <c r="O49" s="34">
        <v>3</v>
      </c>
      <c r="P49" s="35" t="s">
        <v>2</v>
      </c>
      <c r="Q49" s="36">
        <v>4</v>
      </c>
      <c r="R49" s="17">
        <v>3</v>
      </c>
      <c r="S49" s="14" t="s">
        <v>2</v>
      </c>
      <c r="T49" s="16">
        <v>6</v>
      </c>
      <c r="U49" s="34">
        <v>7</v>
      </c>
      <c r="V49" s="35" t="s">
        <v>2</v>
      </c>
      <c r="W49" s="36">
        <v>5</v>
      </c>
      <c r="X49" s="34">
        <v>2</v>
      </c>
      <c r="Y49" s="35" t="s">
        <v>2</v>
      </c>
      <c r="Z49" s="36">
        <v>9</v>
      </c>
      <c r="AA49" s="34">
        <v>4</v>
      </c>
      <c r="AB49" s="35" t="s">
        <v>2</v>
      </c>
      <c r="AC49" s="37">
        <v>7</v>
      </c>
    </row>
    <row r="50" spans="1:30" ht="21" x14ac:dyDescent="0.25">
      <c r="A50" s="8">
        <v>3</v>
      </c>
      <c r="B50" s="27" t="str">
        <f>I47</f>
        <v>Revolution</v>
      </c>
      <c r="C50" s="15">
        <f>I48</f>
        <v>0</v>
      </c>
      <c r="D50" s="14" t="s">
        <v>2</v>
      </c>
      <c r="E50" s="16">
        <f>K48</f>
        <v>10</v>
      </c>
      <c r="F50" s="34">
        <f>I49</f>
        <v>0</v>
      </c>
      <c r="G50" s="35" t="s">
        <v>2</v>
      </c>
      <c r="H50" s="36">
        <f>K49</f>
        <v>10</v>
      </c>
      <c r="I50" s="92"/>
      <c r="J50" s="92"/>
      <c r="K50" s="92"/>
      <c r="L50" s="34">
        <v>2</v>
      </c>
      <c r="M50" s="35" t="s">
        <v>2</v>
      </c>
      <c r="N50" s="36">
        <v>9</v>
      </c>
      <c r="O50" s="34">
        <v>22</v>
      </c>
      <c r="P50" s="35" t="s">
        <v>2</v>
      </c>
      <c r="Q50" s="36">
        <v>2</v>
      </c>
      <c r="R50" s="34">
        <v>0</v>
      </c>
      <c r="S50" s="35" t="s">
        <v>2</v>
      </c>
      <c r="T50" s="36">
        <v>10</v>
      </c>
      <c r="U50" s="39">
        <v>7</v>
      </c>
      <c r="V50" s="40" t="s">
        <v>2</v>
      </c>
      <c r="W50" s="41">
        <v>7</v>
      </c>
      <c r="X50" s="34">
        <v>10</v>
      </c>
      <c r="Y50" s="35" t="s">
        <v>2</v>
      </c>
      <c r="Z50" s="36">
        <v>0</v>
      </c>
      <c r="AA50" s="34">
        <v>10</v>
      </c>
      <c r="AB50" s="35" t="s">
        <v>2</v>
      </c>
      <c r="AC50" s="37">
        <v>0</v>
      </c>
    </row>
    <row r="51" spans="1:30" ht="21" x14ac:dyDescent="0.25">
      <c r="A51" s="8">
        <v>4</v>
      </c>
      <c r="B51" s="27" t="str">
        <f>L47</f>
        <v>chiefs</v>
      </c>
      <c r="C51" s="17">
        <f>L48</f>
        <v>7</v>
      </c>
      <c r="D51" s="14" t="s">
        <v>2</v>
      </c>
      <c r="E51" s="16">
        <f>N48</f>
        <v>11</v>
      </c>
      <c r="F51" s="17">
        <f>L49</f>
        <v>12</v>
      </c>
      <c r="G51" s="14" t="s">
        <v>2</v>
      </c>
      <c r="H51" s="16">
        <f>N49</f>
        <v>1</v>
      </c>
      <c r="I51" s="17">
        <f>L50</f>
        <v>2</v>
      </c>
      <c r="J51" s="14" t="s">
        <v>2</v>
      </c>
      <c r="K51" s="16">
        <f>N50</f>
        <v>9</v>
      </c>
      <c r="L51" s="92"/>
      <c r="M51" s="92"/>
      <c r="N51" s="92"/>
      <c r="O51" s="34">
        <v>4</v>
      </c>
      <c r="P51" s="35" t="s">
        <v>2</v>
      </c>
      <c r="Q51" s="36">
        <v>7</v>
      </c>
      <c r="R51" s="17">
        <v>12</v>
      </c>
      <c r="S51" s="14" t="s">
        <v>2</v>
      </c>
      <c r="T51" s="16">
        <v>9</v>
      </c>
      <c r="U51" s="17">
        <v>2</v>
      </c>
      <c r="V51" s="14" t="s">
        <v>2</v>
      </c>
      <c r="W51" s="16">
        <v>4</v>
      </c>
      <c r="X51" s="17">
        <v>10</v>
      </c>
      <c r="Y51" s="14" t="s">
        <v>2</v>
      </c>
      <c r="Z51" s="16">
        <v>0</v>
      </c>
      <c r="AA51" s="17">
        <v>10</v>
      </c>
      <c r="AB51" s="14" t="s">
        <v>2</v>
      </c>
      <c r="AC51" s="30">
        <v>13</v>
      </c>
    </row>
    <row r="52" spans="1:30" ht="21" x14ac:dyDescent="0.25">
      <c r="A52" s="8">
        <v>5</v>
      </c>
      <c r="B52" s="27" t="str">
        <f>O47</f>
        <v>Funin</v>
      </c>
      <c r="C52" s="15">
        <f>O48</f>
        <v>11</v>
      </c>
      <c r="D52" s="14" t="s">
        <v>2</v>
      </c>
      <c r="E52" s="16">
        <f>Q48</f>
        <v>1</v>
      </c>
      <c r="F52" s="17">
        <f>O49</f>
        <v>3</v>
      </c>
      <c r="G52" s="14" t="s">
        <v>2</v>
      </c>
      <c r="H52" s="16">
        <f>Q49</f>
        <v>4</v>
      </c>
      <c r="I52" s="17">
        <f>O50</f>
        <v>22</v>
      </c>
      <c r="J52" s="14" t="s">
        <v>2</v>
      </c>
      <c r="K52" s="16">
        <f>Q50</f>
        <v>2</v>
      </c>
      <c r="L52" s="17">
        <f>O51</f>
        <v>4</v>
      </c>
      <c r="M52" s="14" t="s">
        <v>2</v>
      </c>
      <c r="N52" s="16">
        <f>Q51</f>
        <v>7</v>
      </c>
      <c r="O52" s="92"/>
      <c r="P52" s="92"/>
      <c r="Q52" s="92"/>
      <c r="R52" s="34">
        <v>3</v>
      </c>
      <c r="S52" s="35" t="s">
        <v>2</v>
      </c>
      <c r="T52" s="36">
        <v>5</v>
      </c>
      <c r="U52" s="17">
        <v>4</v>
      </c>
      <c r="V52" s="14" t="s">
        <v>2</v>
      </c>
      <c r="W52" s="16">
        <v>3</v>
      </c>
      <c r="X52" s="17">
        <v>3</v>
      </c>
      <c r="Y52" s="14" t="s">
        <v>2</v>
      </c>
      <c r="Z52" s="16">
        <v>6</v>
      </c>
      <c r="AA52" s="17">
        <v>2</v>
      </c>
      <c r="AB52" s="14" t="s">
        <v>2</v>
      </c>
      <c r="AC52" s="30">
        <v>12</v>
      </c>
    </row>
    <row r="53" spans="1:30" ht="21" x14ac:dyDescent="0.25">
      <c r="A53" s="8">
        <v>6</v>
      </c>
      <c r="B53" s="27" t="str">
        <f>R47</f>
        <v>綠漾科技</v>
      </c>
      <c r="C53" s="17">
        <f>R48</f>
        <v>2</v>
      </c>
      <c r="D53" s="14" t="s">
        <v>2</v>
      </c>
      <c r="E53" s="16">
        <f>T48</f>
        <v>3</v>
      </c>
      <c r="F53" s="34">
        <f>R49</f>
        <v>3</v>
      </c>
      <c r="G53" s="35" t="s">
        <v>2</v>
      </c>
      <c r="H53" s="36">
        <f>T49</f>
        <v>6</v>
      </c>
      <c r="I53" s="17">
        <f>R50</f>
        <v>0</v>
      </c>
      <c r="J53" s="14" t="s">
        <v>2</v>
      </c>
      <c r="K53" s="16">
        <f>T50</f>
        <v>10</v>
      </c>
      <c r="L53" s="34">
        <f>R51</f>
        <v>12</v>
      </c>
      <c r="M53" s="35" t="s">
        <v>2</v>
      </c>
      <c r="N53" s="36">
        <f>T51</f>
        <v>9</v>
      </c>
      <c r="O53" s="17">
        <f>R52</f>
        <v>3</v>
      </c>
      <c r="P53" s="14" t="s">
        <v>2</v>
      </c>
      <c r="Q53" s="16">
        <f>T52</f>
        <v>5</v>
      </c>
      <c r="R53" s="92"/>
      <c r="S53" s="92"/>
      <c r="T53" s="92"/>
      <c r="U53" s="34">
        <v>8</v>
      </c>
      <c r="V53" s="35" t="s">
        <v>2</v>
      </c>
      <c r="W53" s="36">
        <v>14</v>
      </c>
      <c r="X53" s="34">
        <v>7</v>
      </c>
      <c r="Y53" s="35" t="s">
        <v>2</v>
      </c>
      <c r="Z53" s="36">
        <v>8</v>
      </c>
      <c r="AA53" s="34">
        <v>2</v>
      </c>
      <c r="AB53" s="35" t="s">
        <v>2</v>
      </c>
      <c r="AC53" s="37">
        <v>5</v>
      </c>
    </row>
    <row r="54" spans="1:30" ht="21" x14ac:dyDescent="0.25">
      <c r="A54" s="8">
        <v>7</v>
      </c>
      <c r="B54" s="27" t="str">
        <f>U47</f>
        <v>台北鄉民</v>
      </c>
      <c r="C54" s="15">
        <f>U48</f>
        <v>10</v>
      </c>
      <c r="D54" s="14" t="s">
        <v>2</v>
      </c>
      <c r="E54" s="16">
        <f>W48</f>
        <v>0</v>
      </c>
      <c r="F54" s="17">
        <f>U49</f>
        <v>7</v>
      </c>
      <c r="G54" s="14" t="s">
        <v>2</v>
      </c>
      <c r="H54" s="16">
        <f>W49</f>
        <v>5</v>
      </c>
      <c r="I54" s="39">
        <f>U50</f>
        <v>7</v>
      </c>
      <c r="J54" s="40" t="s">
        <v>2</v>
      </c>
      <c r="K54" s="41">
        <f>W50</f>
        <v>7</v>
      </c>
      <c r="L54" s="34">
        <f>U51</f>
        <v>2</v>
      </c>
      <c r="M54" s="35" t="s">
        <v>2</v>
      </c>
      <c r="N54" s="36">
        <f>W51</f>
        <v>4</v>
      </c>
      <c r="O54" s="34">
        <f>U52</f>
        <v>4</v>
      </c>
      <c r="P54" s="35" t="s">
        <v>2</v>
      </c>
      <c r="Q54" s="36">
        <f>W52</f>
        <v>3</v>
      </c>
      <c r="R54" s="17">
        <f>U53</f>
        <v>8</v>
      </c>
      <c r="S54" s="14" t="s">
        <v>2</v>
      </c>
      <c r="T54" s="16">
        <f>W53</f>
        <v>14</v>
      </c>
      <c r="U54" s="32"/>
      <c r="V54" s="33"/>
      <c r="W54" s="19"/>
      <c r="X54" s="34">
        <v>5</v>
      </c>
      <c r="Y54" s="35" t="s">
        <v>2</v>
      </c>
      <c r="Z54" s="36">
        <v>10</v>
      </c>
      <c r="AA54" s="34">
        <v>13</v>
      </c>
      <c r="AB54" s="35" t="s">
        <v>2</v>
      </c>
      <c r="AC54" s="37">
        <v>2</v>
      </c>
    </row>
    <row r="55" spans="1:30" ht="21" x14ac:dyDescent="0.25">
      <c r="A55" s="8">
        <v>8</v>
      </c>
      <c r="B55" s="27" t="str">
        <f>X47</f>
        <v>風雲</v>
      </c>
      <c r="C55" s="34">
        <f>X48</f>
        <v>0</v>
      </c>
      <c r="D55" s="35" t="s">
        <v>2</v>
      </c>
      <c r="E55" s="36">
        <f>Z48</f>
        <v>10</v>
      </c>
      <c r="F55" s="15">
        <f>X49</f>
        <v>2</v>
      </c>
      <c r="G55" s="14" t="s">
        <v>2</v>
      </c>
      <c r="H55" s="28">
        <f>Z49</f>
        <v>9</v>
      </c>
      <c r="I55" s="15">
        <f>X50</f>
        <v>10</v>
      </c>
      <c r="J55" s="14" t="s">
        <v>2</v>
      </c>
      <c r="K55" s="28">
        <f>Z50</f>
        <v>0</v>
      </c>
      <c r="L55" s="42">
        <f>X51</f>
        <v>10</v>
      </c>
      <c r="M55" s="35" t="s">
        <v>2</v>
      </c>
      <c r="N55" s="44">
        <f>Z51</f>
        <v>0</v>
      </c>
      <c r="O55" s="42">
        <f>X52</f>
        <v>3</v>
      </c>
      <c r="P55" s="35" t="s">
        <v>2</v>
      </c>
      <c r="Q55" s="44">
        <f>Z52</f>
        <v>6</v>
      </c>
      <c r="R55" s="15">
        <f>X53</f>
        <v>7</v>
      </c>
      <c r="S55" s="14" t="s">
        <v>2</v>
      </c>
      <c r="T55" s="28">
        <f>Z53</f>
        <v>8</v>
      </c>
      <c r="U55" s="15">
        <f>X54</f>
        <v>5</v>
      </c>
      <c r="V55" s="14" t="s">
        <v>2</v>
      </c>
      <c r="W55" s="15">
        <f>Z54</f>
        <v>10</v>
      </c>
      <c r="X55" s="32"/>
      <c r="Y55" s="33"/>
      <c r="Z55" s="19"/>
      <c r="AA55" s="17">
        <v>10</v>
      </c>
      <c r="AB55" s="14" t="s">
        <v>2</v>
      </c>
      <c r="AC55" s="30">
        <v>5</v>
      </c>
    </row>
    <row r="56" spans="1:30" ht="21" x14ac:dyDescent="0.25">
      <c r="A56" s="8">
        <v>9</v>
      </c>
      <c r="B56" s="27" t="str">
        <f>AA47</f>
        <v>士商校友</v>
      </c>
      <c r="C56" s="15">
        <f>AA48</f>
        <v>6</v>
      </c>
      <c r="D56" s="14" t="s">
        <v>2</v>
      </c>
      <c r="E56" s="28">
        <f>AC48</f>
        <v>9</v>
      </c>
      <c r="F56" s="15">
        <f>AA49</f>
        <v>4</v>
      </c>
      <c r="G56" s="14" t="s">
        <v>2</v>
      </c>
      <c r="H56" s="28">
        <f>AC49</f>
        <v>7</v>
      </c>
      <c r="I56" s="15">
        <f>AA50</f>
        <v>10</v>
      </c>
      <c r="J56" s="14" t="s">
        <v>2</v>
      </c>
      <c r="K56" s="28">
        <f>AC50</f>
        <v>0</v>
      </c>
      <c r="L56" s="42">
        <f>AA51</f>
        <v>10</v>
      </c>
      <c r="M56" s="35" t="s">
        <v>2</v>
      </c>
      <c r="N56" s="44">
        <f>AC51</f>
        <v>13</v>
      </c>
      <c r="O56" s="42">
        <f>AA52</f>
        <v>2</v>
      </c>
      <c r="P56" s="35" t="s">
        <v>2</v>
      </c>
      <c r="Q56" s="44">
        <f>AC52</f>
        <v>12</v>
      </c>
      <c r="R56" s="15">
        <f>AA53</f>
        <v>2</v>
      </c>
      <c r="S56" s="14" t="s">
        <v>2</v>
      </c>
      <c r="T56" s="28">
        <f>AC53</f>
        <v>5</v>
      </c>
      <c r="U56" s="15">
        <f>AA54</f>
        <v>13</v>
      </c>
      <c r="V56" s="14" t="s">
        <v>2</v>
      </c>
      <c r="W56" s="28">
        <f>AC54</f>
        <v>2</v>
      </c>
      <c r="X56" s="42">
        <f>AA55</f>
        <v>10</v>
      </c>
      <c r="Y56" s="35" t="s">
        <v>2</v>
      </c>
      <c r="Z56" s="42">
        <f>AC55</f>
        <v>5</v>
      </c>
      <c r="AA56" s="32"/>
      <c r="AB56" s="33"/>
      <c r="AC56" s="31"/>
    </row>
    <row r="57" spans="1:30" ht="20.25" thickBot="1" x14ac:dyDescent="0.3">
      <c r="A57" s="133" t="s">
        <v>1</v>
      </c>
      <c r="B57" s="134"/>
      <c r="C57" s="149" t="str">
        <f>C47</f>
        <v>統衣</v>
      </c>
      <c r="D57" s="149"/>
      <c r="E57" s="149"/>
      <c r="F57" s="135" t="str">
        <f>F47</f>
        <v>資策會</v>
      </c>
      <c r="G57" s="135"/>
      <c r="H57" s="135"/>
      <c r="I57" s="135" t="str">
        <f>I47</f>
        <v>Revolution</v>
      </c>
      <c r="J57" s="135"/>
      <c r="K57" s="135"/>
      <c r="L57" s="135" t="str">
        <f>L47</f>
        <v>chiefs</v>
      </c>
      <c r="M57" s="135"/>
      <c r="N57" s="135"/>
      <c r="O57" s="156" t="str">
        <f>O47</f>
        <v>Funin</v>
      </c>
      <c r="P57" s="156"/>
      <c r="Q57" s="156"/>
      <c r="R57" s="135" t="str">
        <f>R47</f>
        <v>綠漾科技</v>
      </c>
      <c r="S57" s="135"/>
      <c r="T57" s="135"/>
      <c r="U57" s="135" t="str">
        <f>U47</f>
        <v>台北鄉民</v>
      </c>
      <c r="V57" s="135"/>
      <c r="W57" s="135"/>
      <c r="X57" s="84" t="str">
        <f>X47</f>
        <v>風雲</v>
      </c>
      <c r="Y57" s="85"/>
      <c r="Z57" s="94"/>
      <c r="AA57" s="84" t="str">
        <f>AA47</f>
        <v>士商校友</v>
      </c>
      <c r="AB57" s="85"/>
      <c r="AC57" s="86"/>
    </row>
    <row r="58" spans="1:30" ht="19.5" x14ac:dyDescent="0.25">
      <c r="A58" s="138" t="s">
        <v>3</v>
      </c>
      <c r="B58" s="139"/>
      <c r="C58" s="150">
        <v>8</v>
      </c>
      <c r="D58" s="151"/>
      <c r="E58" s="151"/>
      <c r="F58" s="49">
        <v>8</v>
      </c>
      <c r="G58" s="49"/>
      <c r="H58" s="49"/>
      <c r="I58" s="49">
        <v>8</v>
      </c>
      <c r="J58" s="49"/>
      <c r="K58" s="49"/>
      <c r="L58" s="49">
        <v>8</v>
      </c>
      <c r="M58" s="49"/>
      <c r="N58" s="49"/>
      <c r="O58" s="49">
        <v>8</v>
      </c>
      <c r="P58" s="49"/>
      <c r="Q58" s="49"/>
      <c r="R58" s="49">
        <v>8</v>
      </c>
      <c r="S58" s="49"/>
      <c r="T58" s="49"/>
      <c r="U58" s="49">
        <v>8</v>
      </c>
      <c r="V58" s="49"/>
      <c r="W58" s="49"/>
      <c r="X58" s="49">
        <v>8</v>
      </c>
      <c r="Y58" s="49"/>
      <c r="Z58" s="49"/>
      <c r="AA58" s="49">
        <v>8</v>
      </c>
      <c r="AB58" s="49"/>
      <c r="AC58" s="50"/>
    </row>
    <row r="59" spans="1:30" ht="19.5" x14ac:dyDescent="0.25">
      <c r="A59" s="136" t="s">
        <v>4</v>
      </c>
      <c r="B59" s="137"/>
      <c r="C59" s="120">
        <f>SUM(C60:E62)</f>
        <v>8</v>
      </c>
      <c r="D59" s="121"/>
      <c r="E59" s="121"/>
      <c r="F59" s="122">
        <f>SUM(F60:H62)</f>
        <v>8</v>
      </c>
      <c r="G59" s="122"/>
      <c r="H59" s="122"/>
      <c r="I59" s="122">
        <f>SUM(I60:K62)</f>
        <v>8</v>
      </c>
      <c r="J59" s="122"/>
      <c r="K59" s="122"/>
      <c r="L59" s="51">
        <f>SUM(L60:N62)</f>
        <v>8</v>
      </c>
      <c r="M59" s="52"/>
      <c r="N59" s="103"/>
      <c r="O59" s="122">
        <f>SUM(O60:Q62)</f>
        <v>8</v>
      </c>
      <c r="P59" s="122"/>
      <c r="Q59" s="122"/>
      <c r="R59" s="122">
        <f>SUM(R60:T62)</f>
        <v>8</v>
      </c>
      <c r="S59" s="122"/>
      <c r="T59" s="122"/>
      <c r="U59" s="122">
        <f>SUM(U60:W62)</f>
        <v>8</v>
      </c>
      <c r="V59" s="122"/>
      <c r="W59" s="122"/>
      <c r="X59" s="51">
        <f>SUM(X60:Z62)</f>
        <v>8</v>
      </c>
      <c r="Y59" s="52"/>
      <c r="Z59" s="103"/>
      <c r="AA59" s="51">
        <f>SUM(AA60:AC62)</f>
        <v>8</v>
      </c>
      <c r="AB59" s="52"/>
      <c r="AC59" s="53"/>
      <c r="AD59" s="9">
        <f>SUM(C59:AC59)</f>
        <v>72</v>
      </c>
    </row>
    <row r="60" spans="1:30" ht="19.5" x14ac:dyDescent="0.25">
      <c r="A60" s="114" t="s">
        <v>5</v>
      </c>
      <c r="B60" s="115"/>
      <c r="C60" s="116">
        <v>2</v>
      </c>
      <c r="D60" s="117"/>
      <c r="E60" s="117"/>
      <c r="F60" s="113">
        <v>2</v>
      </c>
      <c r="G60" s="113"/>
      <c r="H60" s="113"/>
      <c r="I60" s="113">
        <v>1</v>
      </c>
      <c r="J60" s="113"/>
      <c r="K60" s="113"/>
      <c r="L60" s="113">
        <v>7</v>
      </c>
      <c r="M60" s="113"/>
      <c r="N60" s="113"/>
      <c r="O60" s="113">
        <v>7</v>
      </c>
      <c r="P60" s="113"/>
      <c r="Q60" s="113"/>
      <c r="R60" s="113">
        <v>3</v>
      </c>
      <c r="S60" s="113"/>
      <c r="T60" s="113"/>
      <c r="U60" s="113">
        <v>3</v>
      </c>
      <c r="V60" s="113"/>
      <c r="W60" s="113"/>
      <c r="X60" s="54">
        <v>5</v>
      </c>
      <c r="Y60" s="55"/>
      <c r="Z60" s="127"/>
      <c r="AA60" s="54">
        <v>5</v>
      </c>
      <c r="AB60" s="55"/>
      <c r="AC60" s="56"/>
      <c r="AD60" s="9">
        <f>SUM(C60:AC60)</f>
        <v>35</v>
      </c>
    </row>
    <row r="61" spans="1:30" ht="19.5" x14ac:dyDescent="0.25">
      <c r="A61" s="145" t="s">
        <v>6</v>
      </c>
      <c r="B61" s="146"/>
      <c r="C61" s="147"/>
      <c r="D61" s="148"/>
      <c r="E61" s="148"/>
      <c r="F61" s="104"/>
      <c r="G61" s="104"/>
      <c r="H61" s="104"/>
      <c r="I61" s="104">
        <v>1</v>
      </c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>
        <v>1</v>
      </c>
      <c r="V61" s="104"/>
      <c r="W61" s="104"/>
      <c r="X61" s="57"/>
      <c r="Y61" s="58"/>
      <c r="Z61" s="93"/>
      <c r="AA61" s="57"/>
      <c r="AB61" s="58"/>
      <c r="AC61" s="59"/>
      <c r="AD61" s="9">
        <f>SUM(C61:AC61)</f>
        <v>2</v>
      </c>
    </row>
    <row r="62" spans="1:30" ht="19.5" x14ac:dyDescent="0.25">
      <c r="A62" s="114" t="s">
        <v>7</v>
      </c>
      <c r="B62" s="115"/>
      <c r="C62" s="143">
        <v>6</v>
      </c>
      <c r="D62" s="144"/>
      <c r="E62" s="144"/>
      <c r="F62" s="118">
        <v>6</v>
      </c>
      <c r="G62" s="118"/>
      <c r="H62" s="118"/>
      <c r="I62" s="118">
        <v>6</v>
      </c>
      <c r="J62" s="118"/>
      <c r="K62" s="118"/>
      <c r="L62" s="118">
        <v>1</v>
      </c>
      <c r="M62" s="118"/>
      <c r="N62" s="118"/>
      <c r="O62" s="118">
        <v>1</v>
      </c>
      <c r="P62" s="118"/>
      <c r="Q62" s="118"/>
      <c r="R62" s="118">
        <v>5</v>
      </c>
      <c r="S62" s="118"/>
      <c r="T62" s="118"/>
      <c r="U62" s="118">
        <v>4</v>
      </c>
      <c r="V62" s="118"/>
      <c r="W62" s="118"/>
      <c r="X62" s="69">
        <v>3</v>
      </c>
      <c r="Y62" s="70"/>
      <c r="Z62" s="96"/>
      <c r="AA62" s="69">
        <v>3</v>
      </c>
      <c r="AB62" s="70"/>
      <c r="AC62" s="71"/>
      <c r="AD62" s="9">
        <f>SUM(C62:AC62)</f>
        <v>35</v>
      </c>
    </row>
    <row r="63" spans="1:30" ht="19.5" x14ac:dyDescent="0.25">
      <c r="A63" s="108" t="s">
        <v>8</v>
      </c>
      <c r="B63" s="109"/>
      <c r="C63" s="110">
        <f>C60*2+C61*1</f>
        <v>4</v>
      </c>
      <c r="D63" s="111"/>
      <c r="E63" s="111"/>
      <c r="F63" s="112">
        <f>F60*2+F61*1</f>
        <v>4</v>
      </c>
      <c r="G63" s="112"/>
      <c r="H63" s="112"/>
      <c r="I63" s="112">
        <f>I60*2+I61*1</f>
        <v>3</v>
      </c>
      <c r="J63" s="112"/>
      <c r="K63" s="112"/>
      <c r="L63" s="112">
        <f>L60*2+L61*1</f>
        <v>14</v>
      </c>
      <c r="M63" s="112"/>
      <c r="N63" s="112"/>
      <c r="O63" s="112">
        <f>O60*2+O61*1</f>
        <v>14</v>
      </c>
      <c r="P63" s="112"/>
      <c r="Q63" s="112"/>
      <c r="R63" s="112">
        <f>R60*2+R61*1</f>
        <v>6</v>
      </c>
      <c r="S63" s="112"/>
      <c r="T63" s="112"/>
      <c r="U63" s="112">
        <f>U60*2+U61*1</f>
        <v>7</v>
      </c>
      <c r="V63" s="112"/>
      <c r="W63" s="112"/>
      <c r="X63" s="66">
        <f>X60*2+X61*1</f>
        <v>10</v>
      </c>
      <c r="Y63" s="67"/>
      <c r="Z63" s="95"/>
      <c r="AA63" s="66">
        <f>AA60*2+AA61*1</f>
        <v>10</v>
      </c>
      <c r="AB63" s="67"/>
      <c r="AC63" s="68"/>
    </row>
    <row r="64" spans="1:30" ht="19.5" x14ac:dyDescent="0.25">
      <c r="A64" s="108" t="s">
        <v>64</v>
      </c>
      <c r="B64" s="109"/>
      <c r="C64" s="161">
        <f>C63/C59</f>
        <v>0.5</v>
      </c>
      <c r="D64" s="162"/>
      <c r="E64" s="162"/>
      <c r="F64" s="152">
        <f>F63/F59</f>
        <v>0.5</v>
      </c>
      <c r="G64" s="153"/>
      <c r="H64" s="154"/>
      <c r="I64" s="152">
        <f>I63/I59</f>
        <v>0.375</v>
      </c>
      <c r="J64" s="153"/>
      <c r="K64" s="154"/>
      <c r="L64" s="152">
        <f>L63/L59</f>
        <v>1.75</v>
      </c>
      <c r="M64" s="153"/>
      <c r="N64" s="154"/>
      <c r="O64" s="152">
        <f>O63/O59</f>
        <v>1.75</v>
      </c>
      <c r="P64" s="153"/>
      <c r="Q64" s="154"/>
      <c r="R64" s="152">
        <f>R63/R59</f>
        <v>0.75</v>
      </c>
      <c r="S64" s="153"/>
      <c r="T64" s="154"/>
      <c r="U64" s="152">
        <f>U63/U59</f>
        <v>0.875</v>
      </c>
      <c r="V64" s="153"/>
      <c r="W64" s="154"/>
      <c r="X64" s="152">
        <f>X63/X59</f>
        <v>1.25</v>
      </c>
      <c r="Y64" s="153"/>
      <c r="Z64" s="154"/>
      <c r="AA64" s="152">
        <f>AA63/AA59</f>
        <v>1.25</v>
      </c>
      <c r="AB64" s="153"/>
      <c r="AC64" s="163"/>
    </row>
    <row r="65" spans="1:29" ht="20.25" thickBot="1" x14ac:dyDescent="0.3">
      <c r="A65" s="98" t="s">
        <v>9</v>
      </c>
      <c r="B65" s="99"/>
      <c r="C65" s="100"/>
      <c r="D65" s="101"/>
      <c r="E65" s="101"/>
      <c r="F65" s="90"/>
      <c r="G65" s="90"/>
      <c r="H65" s="90"/>
      <c r="I65" s="90"/>
      <c r="J65" s="90"/>
      <c r="K65" s="90"/>
      <c r="L65" s="90">
        <v>2</v>
      </c>
      <c r="M65" s="90"/>
      <c r="N65" s="90"/>
      <c r="O65" s="90">
        <v>1</v>
      </c>
      <c r="P65" s="90"/>
      <c r="Q65" s="90"/>
      <c r="R65" s="90"/>
      <c r="S65" s="90"/>
      <c r="T65" s="90"/>
      <c r="U65" s="90"/>
      <c r="V65" s="90"/>
      <c r="W65" s="90"/>
      <c r="X65" s="78"/>
      <c r="Y65" s="79"/>
      <c r="Z65" s="91"/>
      <c r="AA65" s="78"/>
      <c r="AB65" s="79"/>
      <c r="AC65" s="80"/>
    </row>
  </sheetData>
  <sheetProtection selectLockedCells="1" selectUnlockedCells="1"/>
  <mergeCells count="351">
    <mergeCell ref="AA64:AC64"/>
    <mergeCell ref="A42:B42"/>
    <mergeCell ref="C42:E42"/>
    <mergeCell ref="F42:H42"/>
    <mergeCell ref="I42:K42"/>
    <mergeCell ref="L42:N42"/>
    <mergeCell ref="A20:B20"/>
    <mergeCell ref="C20:E20"/>
    <mergeCell ref="F20:H20"/>
    <mergeCell ref="I20:K20"/>
    <mergeCell ref="L20:N20"/>
    <mergeCell ref="O20:Q20"/>
    <mergeCell ref="U20:W20"/>
    <mergeCell ref="X20:Z20"/>
    <mergeCell ref="AA20:AC20"/>
    <mergeCell ref="U42:W42"/>
    <mergeCell ref="X42:Z42"/>
    <mergeCell ref="AA42:AC42"/>
    <mergeCell ref="U40:W40"/>
    <mergeCell ref="X38:Z38"/>
    <mergeCell ref="U39:W39"/>
    <mergeCell ref="X35:Z35"/>
    <mergeCell ref="U63:W63"/>
    <mergeCell ref="F63:H63"/>
    <mergeCell ref="X65:Z65"/>
    <mergeCell ref="X63:Z63"/>
    <mergeCell ref="A65:B65"/>
    <mergeCell ref="C65:E65"/>
    <mergeCell ref="F65:H65"/>
    <mergeCell ref="I65:K65"/>
    <mergeCell ref="L65:N65"/>
    <mergeCell ref="O65:Q65"/>
    <mergeCell ref="R65:T65"/>
    <mergeCell ref="U65:W65"/>
    <mergeCell ref="A64:B64"/>
    <mergeCell ref="C64:E64"/>
    <mergeCell ref="F64:H64"/>
    <mergeCell ref="I64:K64"/>
    <mergeCell ref="L64:N64"/>
    <mergeCell ref="O64:Q64"/>
    <mergeCell ref="A63:B63"/>
    <mergeCell ref="I63:K63"/>
    <mergeCell ref="L63:N63"/>
    <mergeCell ref="R64:T64"/>
    <mergeCell ref="U64:W64"/>
    <mergeCell ref="X64:Z64"/>
    <mergeCell ref="O63:Q63"/>
    <mergeCell ref="R63:T63"/>
    <mergeCell ref="AA60:AC60"/>
    <mergeCell ref="X61:Z61"/>
    <mergeCell ref="X62:Z62"/>
    <mergeCell ref="AA61:AC61"/>
    <mergeCell ref="AA62:AC62"/>
    <mergeCell ref="O62:Q62"/>
    <mergeCell ref="AA63:AC63"/>
    <mergeCell ref="I61:K61"/>
    <mergeCell ref="L62:N62"/>
    <mergeCell ref="R62:T62"/>
    <mergeCell ref="U62:W62"/>
    <mergeCell ref="L60:N60"/>
    <mergeCell ref="O60:Q60"/>
    <mergeCell ref="L61:N61"/>
    <mergeCell ref="I60:K60"/>
    <mergeCell ref="R60:T60"/>
    <mergeCell ref="X37:Z37"/>
    <mergeCell ref="U46:W46"/>
    <mergeCell ref="R40:T40"/>
    <mergeCell ref="R39:T39"/>
    <mergeCell ref="R35:T35"/>
    <mergeCell ref="R24:T24"/>
    <mergeCell ref="X24:Z24"/>
    <mergeCell ref="R36:T36"/>
    <mergeCell ref="C63:E63"/>
    <mergeCell ref="X58:Z58"/>
    <mergeCell ref="X59:Z59"/>
    <mergeCell ref="X60:Z60"/>
    <mergeCell ref="I62:K62"/>
    <mergeCell ref="U61:W61"/>
    <mergeCell ref="R59:T59"/>
    <mergeCell ref="R58:T58"/>
    <mergeCell ref="O59:Q59"/>
    <mergeCell ref="U36:W36"/>
    <mergeCell ref="U37:W37"/>
    <mergeCell ref="U38:W38"/>
    <mergeCell ref="U58:W58"/>
    <mergeCell ref="O61:Q61"/>
    <mergeCell ref="R61:T61"/>
    <mergeCell ref="R57:T57"/>
    <mergeCell ref="U35:W35"/>
    <mergeCell ref="U25:W25"/>
    <mergeCell ref="R18:T18"/>
    <mergeCell ref="U19:W19"/>
    <mergeCell ref="A35:B35"/>
    <mergeCell ref="C35:E35"/>
    <mergeCell ref="F35:H35"/>
    <mergeCell ref="A37:B37"/>
    <mergeCell ref="C37:E37"/>
    <mergeCell ref="F37:H37"/>
    <mergeCell ref="A36:B36"/>
    <mergeCell ref="C36:E36"/>
    <mergeCell ref="F36:H36"/>
    <mergeCell ref="A25:B25"/>
    <mergeCell ref="C25:E25"/>
    <mergeCell ref="R20:T20"/>
    <mergeCell ref="F25:H25"/>
    <mergeCell ref="C26:E26"/>
    <mergeCell ref="U24:W24"/>
    <mergeCell ref="O25:Q25"/>
    <mergeCell ref="R25:T25"/>
    <mergeCell ref="A15:B15"/>
    <mergeCell ref="C18:E18"/>
    <mergeCell ref="F18:H18"/>
    <mergeCell ref="O52:Q52"/>
    <mergeCell ref="I50:K50"/>
    <mergeCell ref="O47:Q47"/>
    <mergeCell ref="U15:W15"/>
    <mergeCell ref="U16:W16"/>
    <mergeCell ref="A13:B13"/>
    <mergeCell ref="C13:E13"/>
    <mergeCell ref="F13:H13"/>
    <mergeCell ref="I13:K13"/>
    <mergeCell ref="L13:N13"/>
    <mergeCell ref="O13:Q13"/>
    <mergeCell ref="A14:B14"/>
    <mergeCell ref="C14:E14"/>
    <mergeCell ref="F14:H14"/>
    <mergeCell ref="I14:K14"/>
    <mergeCell ref="L14:N14"/>
    <mergeCell ref="A17:B17"/>
    <mergeCell ref="C17:E17"/>
    <mergeCell ref="F17:H17"/>
    <mergeCell ref="I17:K17"/>
    <mergeCell ref="L17:N17"/>
    <mergeCell ref="A62:B62"/>
    <mergeCell ref="F60:H60"/>
    <mergeCell ref="A60:B60"/>
    <mergeCell ref="C60:E60"/>
    <mergeCell ref="A61:B61"/>
    <mergeCell ref="C61:E61"/>
    <mergeCell ref="F61:H61"/>
    <mergeCell ref="C62:E62"/>
    <mergeCell ref="F62:H62"/>
    <mergeCell ref="U59:W59"/>
    <mergeCell ref="U60:W60"/>
    <mergeCell ref="O58:Q58"/>
    <mergeCell ref="I18:K18"/>
    <mergeCell ref="L18:N18"/>
    <mergeCell ref="O18:Q18"/>
    <mergeCell ref="O46:Q46"/>
    <mergeCell ref="R46:T46"/>
    <mergeCell ref="L51:N51"/>
    <mergeCell ref="U41:W41"/>
    <mergeCell ref="R41:T41"/>
    <mergeCell ref="U57:W57"/>
    <mergeCell ref="L35:N35"/>
    <mergeCell ref="O35:Q35"/>
    <mergeCell ref="I37:K37"/>
    <mergeCell ref="I35:K35"/>
    <mergeCell ref="I36:K36"/>
    <mergeCell ref="O36:Q36"/>
    <mergeCell ref="O57:Q57"/>
    <mergeCell ref="R37:T37"/>
    <mergeCell ref="O37:Q37"/>
    <mergeCell ref="R42:T42"/>
    <mergeCell ref="I25:K25"/>
    <mergeCell ref="L25:N25"/>
    <mergeCell ref="C57:E57"/>
    <mergeCell ref="L57:N57"/>
    <mergeCell ref="C58:E58"/>
    <mergeCell ref="L38:N38"/>
    <mergeCell ref="O38:Q38"/>
    <mergeCell ref="C43:E43"/>
    <mergeCell ref="L39:N39"/>
    <mergeCell ref="A40:B40"/>
    <mergeCell ref="I40:K40"/>
    <mergeCell ref="L40:N40"/>
    <mergeCell ref="A45:AC45"/>
    <mergeCell ref="X46:Z46"/>
    <mergeCell ref="O42:Q42"/>
    <mergeCell ref="X47:Z47"/>
    <mergeCell ref="R47:T47"/>
    <mergeCell ref="U47:W47"/>
    <mergeCell ref="R53:T53"/>
    <mergeCell ref="F58:H58"/>
    <mergeCell ref="O41:Q41"/>
    <mergeCell ref="R43:T43"/>
    <mergeCell ref="O40:Q40"/>
    <mergeCell ref="O39:Q39"/>
    <mergeCell ref="R38:T38"/>
    <mergeCell ref="F41:H41"/>
    <mergeCell ref="F46:H46"/>
    <mergeCell ref="I46:K46"/>
    <mergeCell ref="C41:E41"/>
    <mergeCell ref="I41:K41"/>
    <mergeCell ref="A41:B41"/>
    <mergeCell ref="A39:B39"/>
    <mergeCell ref="C39:E39"/>
    <mergeCell ref="C38:E38"/>
    <mergeCell ref="F38:H38"/>
    <mergeCell ref="I38:K38"/>
    <mergeCell ref="A46:B46"/>
    <mergeCell ref="C46:E46"/>
    <mergeCell ref="A57:B57"/>
    <mergeCell ref="F57:H57"/>
    <mergeCell ref="F49:H49"/>
    <mergeCell ref="I57:K57"/>
    <mergeCell ref="C48:E48"/>
    <mergeCell ref="A38:B38"/>
    <mergeCell ref="L59:N59"/>
    <mergeCell ref="F59:H59"/>
    <mergeCell ref="L41:N41"/>
    <mergeCell ref="A59:B59"/>
    <mergeCell ref="C59:E59"/>
    <mergeCell ref="I59:K59"/>
    <mergeCell ref="A58:B58"/>
    <mergeCell ref="A47:B47"/>
    <mergeCell ref="C47:E47"/>
    <mergeCell ref="I58:K58"/>
    <mergeCell ref="A43:B43"/>
    <mergeCell ref="L46:N46"/>
    <mergeCell ref="L58:N58"/>
    <mergeCell ref="F47:H47"/>
    <mergeCell ref="I47:K47"/>
    <mergeCell ref="L47:N47"/>
    <mergeCell ref="C40:E40"/>
    <mergeCell ref="F40:H40"/>
    <mergeCell ref="A1:AC1"/>
    <mergeCell ref="X2:Z2"/>
    <mergeCell ref="X3:Z3"/>
    <mergeCell ref="R3:T3"/>
    <mergeCell ref="U3:W3"/>
    <mergeCell ref="A2:B2"/>
    <mergeCell ref="X14:Z14"/>
    <mergeCell ref="X15:Z15"/>
    <mergeCell ref="X16:Z16"/>
    <mergeCell ref="C2:E2"/>
    <mergeCell ref="U2:W2"/>
    <mergeCell ref="F2:H2"/>
    <mergeCell ref="I2:K2"/>
    <mergeCell ref="L2:N2"/>
    <mergeCell ref="O2:Q2"/>
    <mergeCell ref="R2:T2"/>
    <mergeCell ref="A3:B3"/>
    <mergeCell ref="C3:E3"/>
    <mergeCell ref="F3:H3"/>
    <mergeCell ref="I3:K3"/>
    <mergeCell ref="L3:N3"/>
    <mergeCell ref="R13:T13"/>
    <mergeCell ref="O3:Q3"/>
    <mergeCell ref="C4:E4"/>
    <mergeCell ref="X13:Z13"/>
    <mergeCell ref="X17:Z17"/>
    <mergeCell ref="C15:E15"/>
    <mergeCell ref="F15:H15"/>
    <mergeCell ref="I15:K15"/>
    <mergeCell ref="L15:N15"/>
    <mergeCell ref="O15:Q15"/>
    <mergeCell ref="R15:T15"/>
    <mergeCell ref="F5:H5"/>
    <mergeCell ref="I6:K6"/>
    <mergeCell ref="L7:N7"/>
    <mergeCell ref="O8:Q8"/>
    <mergeCell ref="O14:Q14"/>
    <mergeCell ref="R9:T9"/>
    <mergeCell ref="R14:T14"/>
    <mergeCell ref="U14:W14"/>
    <mergeCell ref="U13:W13"/>
    <mergeCell ref="X18:Z18"/>
    <mergeCell ref="A19:B19"/>
    <mergeCell ref="C19:E19"/>
    <mergeCell ref="F19:H19"/>
    <mergeCell ref="I19:K19"/>
    <mergeCell ref="L19:N19"/>
    <mergeCell ref="O19:Q19"/>
    <mergeCell ref="R19:T19"/>
    <mergeCell ref="R16:T16"/>
    <mergeCell ref="O17:Q17"/>
    <mergeCell ref="A16:B16"/>
    <mergeCell ref="C16:E16"/>
    <mergeCell ref="F16:H16"/>
    <mergeCell ref="I16:K16"/>
    <mergeCell ref="L16:N16"/>
    <mergeCell ref="O16:Q16"/>
    <mergeCell ref="R17:T17"/>
    <mergeCell ref="U17:W17"/>
    <mergeCell ref="A18:B18"/>
    <mergeCell ref="U18:W18"/>
    <mergeCell ref="AA40:AC40"/>
    <mergeCell ref="X19:Z19"/>
    <mergeCell ref="A21:B21"/>
    <mergeCell ref="C21:E21"/>
    <mergeCell ref="F21:H21"/>
    <mergeCell ref="I21:K21"/>
    <mergeCell ref="L21:N21"/>
    <mergeCell ref="O21:Q21"/>
    <mergeCell ref="R21:T21"/>
    <mergeCell ref="U21:W21"/>
    <mergeCell ref="X21:Z21"/>
    <mergeCell ref="O24:Q24"/>
    <mergeCell ref="L29:N29"/>
    <mergeCell ref="O30:Q30"/>
    <mergeCell ref="L37:N37"/>
    <mergeCell ref="F39:H39"/>
    <mergeCell ref="I39:K39"/>
    <mergeCell ref="F27:H27"/>
    <mergeCell ref="A24:B24"/>
    <mergeCell ref="C24:E24"/>
    <mergeCell ref="L24:N24"/>
    <mergeCell ref="F24:H24"/>
    <mergeCell ref="I24:K24"/>
    <mergeCell ref="A23:AC23"/>
    <mergeCell ref="AA65:AC65"/>
    <mergeCell ref="AA46:AC46"/>
    <mergeCell ref="AA47:AC47"/>
    <mergeCell ref="AA57:AC57"/>
    <mergeCell ref="AA58:AC58"/>
    <mergeCell ref="AA59:AC59"/>
    <mergeCell ref="X25:Z25"/>
    <mergeCell ref="F43:H43"/>
    <mergeCell ref="I43:K43"/>
    <mergeCell ref="L43:N43"/>
    <mergeCell ref="O43:Q43"/>
    <mergeCell ref="U43:W43"/>
    <mergeCell ref="X43:Z43"/>
    <mergeCell ref="R31:T31"/>
    <mergeCell ref="I28:K28"/>
    <mergeCell ref="L36:N36"/>
    <mergeCell ref="X36:Z36"/>
    <mergeCell ref="X39:Z39"/>
    <mergeCell ref="X57:Z57"/>
    <mergeCell ref="X41:Z41"/>
    <mergeCell ref="X40:Z40"/>
    <mergeCell ref="AA41:AC41"/>
    <mergeCell ref="AA43:AC43"/>
    <mergeCell ref="AA25:AC25"/>
    <mergeCell ref="AA35:AC35"/>
    <mergeCell ref="AA36:AC36"/>
    <mergeCell ref="AA37:AC37"/>
    <mergeCell ref="AA38:AC38"/>
    <mergeCell ref="AA39:AC39"/>
    <mergeCell ref="AA2:AC2"/>
    <mergeCell ref="AA14:AC14"/>
    <mergeCell ref="AA15:AC15"/>
    <mergeCell ref="AA19:AC19"/>
    <mergeCell ref="AA16:AC16"/>
    <mergeCell ref="AA17:AC17"/>
    <mergeCell ref="AA18:AC18"/>
    <mergeCell ref="AA13:AC13"/>
    <mergeCell ref="AA3:AC3"/>
    <mergeCell ref="AA21:AC21"/>
    <mergeCell ref="AA24:AC24"/>
  </mergeCells>
  <phoneticPr fontId="5" type="noConversion"/>
  <printOptions horizontalCentered="1"/>
  <pageMargins left="0.19685039370078741" right="0.19685039370078741" top="0.39370078740157483" bottom="0.19685039370078741" header="0.51181102362204722" footer="0.51181102362204722"/>
  <pageSetup paperSize="9" scale="70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I66"/>
  <sheetViews>
    <sheetView tabSelected="1" topLeftCell="A42" zoomScale="70" zoomScaleNormal="70" workbookViewId="0">
      <selection activeCell="U41" sqref="U41:W41"/>
    </sheetView>
  </sheetViews>
  <sheetFormatPr defaultColWidth="9" defaultRowHeight="16.5" x14ac:dyDescent="0.25"/>
  <cols>
    <col min="1" max="1" width="3.125" style="1" customWidth="1"/>
    <col min="2" max="2" width="8.625" style="2" customWidth="1"/>
    <col min="3" max="3" width="3.625" style="2" customWidth="1"/>
    <col min="4" max="4" width="1.625" style="2" customWidth="1"/>
    <col min="5" max="6" width="3.625" style="2" customWidth="1"/>
    <col min="7" max="7" width="1.625" style="2" customWidth="1"/>
    <col min="8" max="9" width="3.625" style="2" customWidth="1"/>
    <col min="10" max="10" width="1.625" style="2" customWidth="1"/>
    <col min="11" max="12" width="3.625" style="2" customWidth="1"/>
    <col min="13" max="13" width="1.625" style="2" customWidth="1"/>
    <col min="14" max="15" width="3.625" style="2" customWidth="1"/>
    <col min="16" max="16" width="1.625" style="2" customWidth="1"/>
    <col min="17" max="18" width="3.625" style="2" customWidth="1"/>
    <col min="19" max="19" width="1.625" style="2" customWidth="1"/>
    <col min="20" max="21" width="3.625" style="2" customWidth="1"/>
    <col min="22" max="22" width="1.625" style="2" customWidth="1"/>
    <col min="23" max="24" width="3.625" style="2" customWidth="1"/>
    <col min="25" max="25" width="1.625" style="2" customWidth="1"/>
    <col min="26" max="27" width="3.625" style="2" customWidth="1"/>
    <col min="28" max="28" width="1.625" style="2" customWidth="1"/>
    <col min="29" max="29" width="3.5" style="2" customWidth="1"/>
    <col min="30" max="30" width="2.75" style="1" customWidth="1"/>
    <col min="31" max="31" width="2.25" style="2" customWidth="1"/>
    <col min="32" max="32" width="3.625" style="2" customWidth="1"/>
    <col min="33" max="33" width="3.375" style="2" bestFit="1" customWidth="1"/>
    <col min="34" max="34" width="2.25" style="2" customWidth="1"/>
    <col min="35" max="35" width="3.625" style="2" customWidth="1"/>
    <col min="36" max="38" width="3.25" style="2" customWidth="1"/>
    <col min="39" max="40" width="3.625" style="2" customWidth="1"/>
    <col min="41" max="41" width="2.625" style="2" customWidth="1"/>
    <col min="42" max="42" width="9.875" style="2" customWidth="1"/>
    <col min="43" max="43" width="3.625" style="3" customWidth="1"/>
    <col min="44" max="44" width="1.625" style="4" customWidth="1"/>
    <col min="45" max="46" width="3.625" style="4" customWidth="1"/>
    <col min="47" max="47" width="1.625" style="4" customWidth="1"/>
    <col min="48" max="49" width="3.625" style="4" customWidth="1"/>
    <col min="50" max="50" width="1.625" style="4" customWidth="1"/>
    <col min="51" max="52" width="3.625" style="4" customWidth="1"/>
    <col min="53" max="53" width="1.625" style="4" customWidth="1"/>
    <col min="54" max="55" width="3.625" style="4" customWidth="1"/>
    <col min="56" max="56" width="1.625" style="4" customWidth="1"/>
    <col min="57" max="58" width="3.625" style="4" customWidth="1"/>
    <col min="59" max="59" width="1.625" style="4" customWidth="1"/>
    <col min="60" max="60" width="3.625" style="4" customWidth="1"/>
    <col min="61" max="61" width="3.25" style="4" customWidth="1"/>
    <col min="62" max="63" width="3.125" style="4" customWidth="1"/>
    <col min="64" max="64" width="3.375" style="4" customWidth="1"/>
    <col min="65" max="65" width="2.875" style="4" customWidth="1"/>
    <col min="66" max="66" width="3.125" style="4" customWidth="1"/>
    <col min="67" max="67" width="3.5" style="4" customWidth="1"/>
    <col min="68" max="68" width="2.625" style="4" customWidth="1"/>
    <col min="69" max="69" width="2.75" style="4" customWidth="1"/>
    <col min="70" max="16384" width="9" style="4"/>
  </cols>
  <sheetData>
    <row r="1" spans="1:41" s="5" customFormat="1" ht="32.1" customHeight="1" thickBot="1" x14ac:dyDescent="0.3">
      <c r="A1" s="107" t="s">
        <v>10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</row>
    <row r="2" spans="1:41" s="5" customFormat="1" ht="23.1" customHeight="1" x14ac:dyDescent="0.25">
      <c r="A2" s="105" t="s">
        <v>0</v>
      </c>
      <c r="B2" s="106"/>
      <c r="C2" s="102">
        <v>1</v>
      </c>
      <c r="D2" s="102"/>
      <c r="E2" s="102"/>
      <c r="F2" s="102">
        <v>2</v>
      </c>
      <c r="G2" s="102"/>
      <c r="H2" s="102"/>
      <c r="I2" s="102">
        <v>3</v>
      </c>
      <c r="J2" s="102"/>
      <c r="K2" s="102"/>
      <c r="L2" s="102">
        <v>4</v>
      </c>
      <c r="M2" s="102"/>
      <c r="N2" s="102"/>
      <c r="O2" s="102">
        <v>5</v>
      </c>
      <c r="P2" s="102"/>
      <c r="Q2" s="102"/>
      <c r="R2" s="102">
        <v>6</v>
      </c>
      <c r="S2" s="102"/>
      <c r="T2" s="102"/>
      <c r="U2" s="102">
        <v>7</v>
      </c>
      <c r="V2" s="102"/>
      <c r="W2" s="102"/>
      <c r="X2" s="102">
        <v>8</v>
      </c>
      <c r="Y2" s="102"/>
      <c r="Z2" s="102"/>
      <c r="AA2" s="60">
        <v>9</v>
      </c>
      <c r="AB2" s="61"/>
      <c r="AC2" s="175"/>
    </row>
    <row r="3" spans="1:41" s="5" customFormat="1" ht="23.1" customHeight="1" thickBot="1" x14ac:dyDescent="0.3">
      <c r="A3" s="186" t="s">
        <v>1</v>
      </c>
      <c r="B3" s="187"/>
      <c r="C3" s="168" t="s">
        <v>69</v>
      </c>
      <c r="D3" s="168"/>
      <c r="E3" s="168"/>
      <c r="F3" s="168" t="s">
        <v>17</v>
      </c>
      <c r="G3" s="168"/>
      <c r="H3" s="168"/>
      <c r="I3" s="168" t="s">
        <v>52</v>
      </c>
      <c r="J3" s="168"/>
      <c r="K3" s="168"/>
      <c r="L3" s="168" t="s">
        <v>59</v>
      </c>
      <c r="M3" s="168"/>
      <c r="N3" s="168"/>
      <c r="O3" s="168" t="s">
        <v>39</v>
      </c>
      <c r="P3" s="168"/>
      <c r="Q3" s="168"/>
      <c r="R3" s="168" t="s">
        <v>31</v>
      </c>
      <c r="S3" s="168"/>
      <c r="T3" s="168"/>
      <c r="U3" s="168" t="s">
        <v>20</v>
      </c>
      <c r="V3" s="168"/>
      <c r="W3" s="168"/>
      <c r="X3" s="168" t="s">
        <v>47</v>
      </c>
      <c r="Y3" s="168"/>
      <c r="Z3" s="168"/>
      <c r="AA3" s="168" t="s">
        <v>12</v>
      </c>
      <c r="AB3" s="168"/>
      <c r="AC3" s="168"/>
    </row>
    <row r="4" spans="1:41" s="5" customFormat="1" ht="23.1" customHeight="1" x14ac:dyDescent="0.25">
      <c r="A4" s="7">
        <v>1</v>
      </c>
      <c r="B4" s="10" t="str">
        <f>C3</f>
        <v>台北市議員李明賢</v>
      </c>
      <c r="C4" s="179"/>
      <c r="D4" s="179"/>
      <c r="E4" s="179"/>
      <c r="F4" s="34">
        <v>16</v>
      </c>
      <c r="G4" s="35" t="s">
        <v>2</v>
      </c>
      <c r="H4" s="36">
        <v>11</v>
      </c>
      <c r="I4" s="17">
        <v>10</v>
      </c>
      <c r="J4" s="14" t="s">
        <v>2</v>
      </c>
      <c r="K4" s="16">
        <v>2</v>
      </c>
      <c r="L4" s="39">
        <v>3</v>
      </c>
      <c r="M4" s="40" t="s">
        <v>2</v>
      </c>
      <c r="N4" s="41">
        <v>3</v>
      </c>
      <c r="O4" s="17"/>
      <c r="P4" s="14" t="s">
        <v>2</v>
      </c>
      <c r="Q4" s="16"/>
      <c r="R4" s="17">
        <v>8</v>
      </c>
      <c r="S4" s="14" t="s">
        <v>2</v>
      </c>
      <c r="T4" s="16">
        <v>5</v>
      </c>
      <c r="U4" s="17">
        <v>5</v>
      </c>
      <c r="V4" s="14" t="s">
        <v>2</v>
      </c>
      <c r="W4" s="16">
        <v>7</v>
      </c>
      <c r="X4" s="34">
        <v>8</v>
      </c>
      <c r="Y4" s="35" t="s">
        <v>2</v>
      </c>
      <c r="Z4" s="36">
        <v>3</v>
      </c>
      <c r="AA4" s="17"/>
      <c r="AB4" s="14" t="s">
        <v>2</v>
      </c>
      <c r="AC4" s="18"/>
      <c r="AD4" s="29"/>
      <c r="AE4" s="29"/>
    </row>
    <row r="5" spans="1:41" s="5" customFormat="1" ht="23.1" customHeight="1" x14ac:dyDescent="0.25">
      <c r="A5" s="8">
        <v>2</v>
      </c>
      <c r="B5" s="38" t="str">
        <f>F3</f>
        <v>活力勇</v>
      </c>
      <c r="C5" s="15">
        <f>F4</f>
        <v>16</v>
      </c>
      <c r="D5" s="14" t="s">
        <v>2</v>
      </c>
      <c r="E5" s="16">
        <f>H4</f>
        <v>11</v>
      </c>
      <c r="F5" s="92"/>
      <c r="G5" s="92"/>
      <c r="H5" s="92"/>
      <c r="I5" s="39">
        <v>4</v>
      </c>
      <c r="J5" s="40" t="s">
        <v>2</v>
      </c>
      <c r="K5" s="41">
        <v>4</v>
      </c>
      <c r="L5" s="17">
        <v>9</v>
      </c>
      <c r="M5" s="14" t="s">
        <v>2</v>
      </c>
      <c r="N5" s="16">
        <v>16</v>
      </c>
      <c r="O5" s="17">
        <v>8</v>
      </c>
      <c r="P5" s="14" t="s">
        <v>2</v>
      </c>
      <c r="Q5" s="16">
        <v>5</v>
      </c>
      <c r="R5" s="34">
        <v>13</v>
      </c>
      <c r="S5" s="35" t="s">
        <v>2</v>
      </c>
      <c r="T5" s="36">
        <v>5</v>
      </c>
      <c r="U5" s="34">
        <v>2</v>
      </c>
      <c r="V5" s="35" t="s">
        <v>2</v>
      </c>
      <c r="W5" s="36">
        <v>1</v>
      </c>
      <c r="X5" s="17">
        <v>10</v>
      </c>
      <c r="Y5" s="14" t="s">
        <v>2</v>
      </c>
      <c r="Z5" s="16">
        <v>3</v>
      </c>
      <c r="AA5" s="17">
        <v>8</v>
      </c>
      <c r="AB5" s="14" t="s">
        <v>2</v>
      </c>
      <c r="AC5" s="18">
        <v>1</v>
      </c>
      <c r="AD5" s="29"/>
      <c r="AE5" s="29"/>
    </row>
    <row r="6" spans="1:41" s="5" customFormat="1" ht="23.1" customHeight="1" x14ac:dyDescent="0.25">
      <c r="A6" s="8">
        <v>3</v>
      </c>
      <c r="B6" s="11" t="str">
        <f>I3</f>
        <v>春越營造</v>
      </c>
      <c r="C6" s="42">
        <f>I4</f>
        <v>10</v>
      </c>
      <c r="D6" s="35" t="s">
        <v>2</v>
      </c>
      <c r="E6" s="36">
        <f>K4</f>
        <v>2</v>
      </c>
      <c r="F6" s="39">
        <f>I5</f>
        <v>4</v>
      </c>
      <c r="G6" s="40" t="s">
        <v>2</v>
      </c>
      <c r="H6" s="41">
        <f>K5</f>
        <v>4</v>
      </c>
      <c r="I6" s="92"/>
      <c r="J6" s="92"/>
      <c r="K6" s="92"/>
      <c r="L6" s="17">
        <v>7</v>
      </c>
      <c r="M6" s="14" t="s">
        <v>2</v>
      </c>
      <c r="N6" s="16">
        <v>3</v>
      </c>
      <c r="O6" s="34">
        <v>9</v>
      </c>
      <c r="P6" s="35" t="s">
        <v>2</v>
      </c>
      <c r="Q6" s="36">
        <v>6</v>
      </c>
      <c r="R6" s="34">
        <v>2</v>
      </c>
      <c r="S6" s="35" t="s">
        <v>2</v>
      </c>
      <c r="T6" s="36">
        <v>5</v>
      </c>
      <c r="U6" s="17">
        <v>6</v>
      </c>
      <c r="V6" s="14" t="s">
        <v>2</v>
      </c>
      <c r="W6" s="16">
        <v>3</v>
      </c>
      <c r="X6" s="17">
        <v>3</v>
      </c>
      <c r="Y6" s="14" t="s">
        <v>2</v>
      </c>
      <c r="Z6" s="16">
        <v>6</v>
      </c>
      <c r="AA6" s="34">
        <v>8</v>
      </c>
      <c r="AB6" s="35" t="s">
        <v>2</v>
      </c>
      <c r="AC6" s="43">
        <v>2</v>
      </c>
      <c r="AD6" s="29"/>
      <c r="AE6" s="29"/>
    </row>
    <row r="7" spans="1:41" s="5" customFormat="1" ht="23.1" customHeight="1" x14ac:dyDescent="0.25">
      <c r="A7" s="8">
        <v>4</v>
      </c>
      <c r="B7" s="11" t="str">
        <f>L3</f>
        <v>台大EMBA</v>
      </c>
      <c r="C7" s="39">
        <f>L4</f>
        <v>3</v>
      </c>
      <c r="D7" s="40" t="s">
        <v>2</v>
      </c>
      <c r="E7" s="41">
        <f>N4</f>
        <v>3</v>
      </c>
      <c r="F7" s="34">
        <f>L5</f>
        <v>9</v>
      </c>
      <c r="G7" s="35" t="s">
        <v>2</v>
      </c>
      <c r="H7" s="36">
        <f>N5</f>
        <v>16</v>
      </c>
      <c r="I7" s="34">
        <f>L6</f>
        <v>7</v>
      </c>
      <c r="J7" s="35" t="s">
        <v>2</v>
      </c>
      <c r="K7" s="36">
        <f>N6</f>
        <v>3</v>
      </c>
      <c r="L7" s="92"/>
      <c r="M7" s="92"/>
      <c r="N7" s="92"/>
      <c r="O7" s="17">
        <v>12</v>
      </c>
      <c r="P7" s="14" t="s">
        <v>2</v>
      </c>
      <c r="Q7" s="16">
        <v>5</v>
      </c>
      <c r="R7" s="34">
        <v>3</v>
      </c>
      <c r="S7" s="35" t="s">
        <v>2</v>
      </c>
      <c r="T7" s="36">
        <v>6</v>
      </c>
      <c r="U7" s="17">
        <v>7</v>
      </c>
      <c r="V7" s="14" t="s">
        <v>2</v>
      </c>
      <c r="W7" s="16">
        <v>8</v>
      </c>
      <c r="X7" s="17">
        <v>8</v>
      </c>
      <c r="Y7" s="14" t="s">
        <v>2</v>
      </c>
      <c r="Z7" s="16">
        <v>5</v>
      </c>
      <c r="AA7" s="34">
        <v>10</v>
      </c>
      <c r="AB7" s="35" t="s">
        <v>2</v>
      </c>
      <c r="AC7" s="43">
        <v>8</v>
      </c>
      <c r="AD7" s="29"/>
      <c r="AE7" s="29"/>
    </row>
    <row r="8" spans="1:41" s="5" customFormat="1" ht="23.1" customHeight="1" x14ac:dyDescent="0.25">
      <c r="A8" s="8">
        <v>5</v>
      </c>
      <c r="B8" s="11" t="str">
        <f>O3</f>
        <v>Windstorm</v>
      </c>
      <c r="C8" s="15">
        <f>O4</f>
        <v>0</v>
      </c>
      <c r="D8" s="14" t="s">
        <v>2</v>
      </c>
      <c r="E8" s="16">
        <f>Q4</f>
        <v>0</v>
      </c>
      <c r="F8" s="34">
        <f>O5</f>
        <v>8</v>
      </c>
      <c r="G8" s="35" t="s">
        <v>2</v>
      </c>
      <c r="H8" s="36">
        <f>Q5</f>
        <v>5</v>
      </c>
      <c r="I8" s="17">
        <f>O6</f>
        <v>9</v>
      </c>
      <c r="J8" s="14" t="s">
        <v>2</v>
      </c>
      <c r="K8" s="16">
        <f>Q6</f>
        <v>6</v>
      </c>
      <c r="L8" s="34">
        <f>O7</f>
        <v>12</v>
      </c>
      <c r="M8" s="35" t="s">
        <v>2</v>
      </c>
      <c r="N8" s="36">
        <f>Q7</f>
        <v>5</v>
      </c>
      <c r="O8" s="92"/>
      <c r="P8" s="92"/>
      <c r="Q8" s="92"/>
      <c r="R8" s="34">
        <v>5</v>
      </c>
      <c r="S8" s="35" t="s">
        <v>2</v>
      </c>
      <c r="T8" s="36">
        <v>15</v>
      </c>
      <c r="U8" s="17">
        <v>6</v>
      </c>
      <c r="V8" s="14" t="s">
        <v>2</v>
      </c>
      <c r="W8" s="16">
        <v>3</v>
      </c>
      <c r="X8" s="34">
        <v>19</v>
      </c>
      <c r="Y8" s="35" t="s">
        <v>2</v>
      </c>
      <c r="Z8" s="36">
        <v>8</v>
      </c>
      <c r="AA8" s="17"/>
      <c r="AB8" s="14" t="s">
        <v>2</v>
      </c>
      <c r="AC8" s="18"/>
      <c r="AD8" s="29"/>
      <c r="AE8" s="29"/>
    </row>
    <row r="9" spans="1:41" s="5" customFormat="1" ht="23.1" customHeight="1" x14ac:dyDescent="0.25">
      <c r="A9" s="8">
        <v>6</v>
      </c>
      <c r="B9" s="11" t="str">
        <f>R3</f>
        <v>Bulldogs</v>
      </c>
      <c r="C9" s="34">
        <f>R4</f>
        <v>8</v>
      </c>
      <c r="D9" s="35" t="s">
        <v>2</v>
      </c>
      <c r="E9" s="36">
        <f>T4</f>
        <v>5</v>
      </c>
      <c r="F9" s="17">
        <f>R5</f>
        <v>13</v>
      </c>
      <c r="G9" s="14" t="s">
        <v>2</v>
      </c>
      <c r="H9" s="16">
        <f>T5</f>
        <v>5</v>
      </c>
      <c r="I9" s="17">
        <f>R6</f>
        <v>2</v>
      </c>
      <c r="J9" s="14" t="s">
        <v>2</v>
      </c>
      <c r="K9" s="16">
        <f>T6</f>
        <v>5</v>
      </c>
      <c r="L9" s="17">
        <f>R7</f>
        <v>3</v>
      </c>
      <c r="M9" s="14" t="s">
        <v>2</v>
      </c>
      <c r="N9" s="16">
        <f>T7</f>
        <v>6</v>
      </c>
      <c r="O9" s="17">
        <f>R8</f>
        <v>5</v>
      </c>
      <c r="P9" s="14" t="s">
        <v>2</v>
      </c>
      <c r="Q9" s="16">
        <f>T8</f>
        <v>15</v>
      </c>
      <c r="R9" s="92"/>
      <c r="S9" s="92"/>
      <c r="T9" s="92"/>
      <c r="U9" s="17">
        <v>14</v>
      </c>
      <c r="V9" s="14" t="s">
        <v>2</v>
      </c>
      <c r="W9" s="16">
        <v>3</v>
      </c>
      <c r="X9" s="34">
        <v>5</v>
      </c>
      <c r="Y9" s="35" t="s">
        <v>2</v>
      </c>
      <c r="Z9" s="36">
        <v>6</v>
      </c>
      <c r="AA9" s="17">
        <v>5</v>
      </c>
      <c r="AB9" s="14" t="s">
        <v>2</v>
      </c>
      <c r="AC9" s="18">
        <v>4</v>
      </c>
      <c r="AD9" s="29"/>
      <c r="AE9" s="29"/>
    </row>
    <row r="10" spans="1:41" s="5" customFormat="1" ht="23.1" customHeight="1" x14ac:dyDescent="0.25">
      <c r="A10" s="8">
        <v>7</v>
      </c>
      <c r="B10" s="11" t="str">
        <f>U3</f>
        <v>響馬</v>
      </c>
      <c r="C10" s="34">
        <f>U4</f>
        <v>5</v>
      </c>
      <c r="D10" s="35" t="s">
        <v>2</v>
      </c>
      <c r="E10" s="36">
        <f>W4</f>
        <v>7</v>
      </c>
      <c r="F10" s="17">
        <f>U5</f>
        <v>2</v>
      </c>
      <c r="G10" s="14" t="s">
        <v>2</v>
      </c>
      <c r="H10" s="16">
        <f>W5</f>
        <v>1</v>
      </c>
      <c r="I10" s="34">
        <f>U6</f>
        <v>6</v>
      </c>
      <c r="J10" s="35" t="s">
        <v>2</v>
      </c>
      <c r="K10" s="36">
        <f>W6</f>
        <v>3</v>
      </c>
      <c r="L10" s="34">
        <f>U7</f>
        <v>7</v>
      </c>
      <c r="M10" s="35" t="s">
        <v>2</v>
      </c>
      <c r="N10" s="36">
        <f>W7</f>
        <v>8</v>
      </c>
      <c r="O10" s="34">
        <f>U8</f>
        <v>6</v>
      </c>
      <c r="P10" s="35" t="s">
        <v>2</v>
      </c>
      <c r="Q10" s="36">
        <f>W8</f>
        <v>3</v>
      </c>
      <c r="R10" s="34">
        <f>U9</f>
        <v>14</v>
      </c>
      <c r="S10" s="35" t="s">
        <v>2</v>
      </c>
      <c r="T10" s="36">
        <f>W9</f>
        <v>3</v>
      </c>
      <c r="U10" s="32"/>
      <c r="V10" s="33"/>
      <c r="W10" s="19"/>
      <c r="X10" s="17">
        <v>6</v>
      </c>
      <c r="Y10" s="14" t="s">
        <v>2</v>
      </c>
      <c r="Z10" s="16">
        <v>4</v>
      </c>
      <c r="AA10" s="34">
        <v>11</v>
      </c>
      <c r="AB10" s="35" t="s">
        <v>2</v>
      </c>
      <c r="AC10" s="43">
        <v>2</v>
      </c>
      <c r="AD10" s="29"/>
      <c r="AE10" s="29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</row>
    <row r="11" spans="1:41" s="5" customFormat="1" ht="23.1" customHeight="1" x14ac:dyDescent="0.25">
      <c r="A11" s="8">
        <v>8</v>
      </c>
      <c r="B11" s="11" t="str">
        <f>X3</f>
        <v>MK集團</v>
      </c>
      <c r="C11" s="17">
        <f>X4</f>
        <v>8</v>
      </c>
      <c r="D11" s="14" t="s">
        <v>2</v>
      </c>
      <c r="E11" s="16">
        <f>Z4</f>
        <v>3</v>
      </c>
      <c r="F11" s="34">
        <f>X5</f>
        <v>10</v>
      </c>
      <c r="G11" s="35" t="s">
        <v>2</v>
      </c>
      <c r="H11" s="36">
        <f>Z5</f>
        <v>3</v>
      </c>
      <c r="I11" s="34">
        <f>X6</f>
        <v>3</v>
      </c>
      <c r="J11" s="35" t="s">
        <v>2</v>
      </c>
      <c r="K11" s="36">
        <f>Z6</f>
        <v>6</v>
      </c>
      <c r="L11" s="34">
        <f>X7</f>
        <v>8</v>
      </c>
      <c r="M11" s="35" t="s">
        <v>2</v>
      </c>
      <c r="N11" s="36">
        <f>Z7</f>
        <v>5</v>
      </c>
      <c r="O11" s="17">
        <f>X8</f>
        <v>19</v>
      </c>
      <c r="P11" s="14" t="s">
        <v>2</v>
      </c>
      <c r="Q11" s="16">
        <f>Z8</f>
        <v>8</v>
      </c>
      <c r="R11" s="17">
        <f>X9</f>
        <v>5</v>
      </c>
      <c r="S11" s="14" t="s">
        <v>2</v>
      </c>
      <c r="T11" s="16">
        <f>Z9</f>
        <v>6</v>
      </c>
      <c r="U11" s="34">
        <f>X10</f>
        <v>6</v>
      </c>
      <c r="V11" s="35" t="s">
        <v>2</v>
      </c>
      <c r="W11" s="36">
        <f>Z10</f>
        <v>4</v>
      </c>
      <c r="X11" s="32"/>
      <c r="Y11" s="33"/>
      <c r="Z11" s="19"/>
      <c r="AA11" s="34">
        <v>5</v>
      </c>
      <c r="AB11" s="35" t="s">
        <v>2</v>
      </c>
      <c r="AC11" s="43">
        <v>8</v>
      </c>
      <c r="AD11" s="29"/>
      <c r="AE11" s="29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</row>
    <row r="12" spans="1:41" s="5" customFormat="1" ht="23.1" customHeight="1" x14ac:dyDescent="0.25">
      <c r="A12" s="8">
        <v>9</v>
      </c>
      <c r="B12" s="11" t="str">
        <f>AA3</f>
        <v>基隆律師公會</v>
      </c>
      <c r="C12" s="17">
        <f>AA4</f>
        <v>0</v>
      </c>
      <c r="D12" s="14" t="s">
        <v>2</v>
      </c>
      <c r="E12" s="16">
        <f>AC4</f>
        <v>0</v>
      </c>
      <c r="F12" s="34">
        <f>AA5</f>
        <v>8</v>
      </c>
      <c r="G12" s="35" t="s">
        <v>2</v>
      </c>
      <c r="H12" s="36">
        <f>AC5</f>
        <v>1</v>
      </c>
      <c r="I12" s="17">
        <f>AA6</f>
        <v>8</v>
      </c>
      <c r="J12" s="14" t="s">
        <v>2</v>
      </c>
      <c r="K12" s="16">
        <f>AC6</f>
        <v>2</v>
      </c>
      <c r="L12" s="17">
        <f>AA7</f>
        <v>10</v>
      </c>
      <c r="M12" s="14" t="s">
        <v>2</v>
      </c>
      <c r="N12" s="16">
        <f>AC7</f>
        <v>8</v>
      </c>
      <c r="O12" s="17">
        <f>AA8</f>
        <v>0</v>
      </c>
      <c r="P12" s="14" t="s">
        <v>2</v>
      </c>
      <c r="Q12" s="16">
        <f>AC8</f>
        <v>0</v>
      </c>
      <c r="R12" s="34">
        <f>AA9</f>
        <v>5</v>
      </c>
      <c r="S12" s="35" t="s">
        <v>2</v>
      </c>
      <c r="T12" s="36">
        <f>AC9</f>
        <v>4</v>
      </c>
      <c r="U12" s="17">
        <f>AA10</f>
        <v>11</v>
      </c>
      <c r="V12" s="14" t="s">
        <v>2</v>
      </c>
      <c r="W12" s="16">
        <f>AC10</f>
        <v>2</v>
      </c>
      <c r="X12" s="17">
        <f>AA11</f>
        <v>5</v>
      </c>
      <c r="Y12" s="14" t="s">
        <v>2</v>
      </c>
      <c r="Z12" s="16">
        <f>AC11</f>
        <v>8</v>
      </c>
      <c r="AA12" s="165"/>
      <c r="AB12" s="166"/>
      <c r="AC12" s="167"/>
      <c r="AD12" s="29"/>
      <c r="AE12" s="29"/>
    </row>
    <row r="13" spans="1:41" s="5" customFormat="1" ht="20.100000000000001" customHeight="1" thickBot="1" x14ac:dyDescent="0.3">
      <c r="A13" s="189" t="s">
        <v>1</v>
      </c>
      <c r="B13" s="190"/>
      <c r="C13" s="188" t="str">
        <f>C3</f>
        <v>台北市議員李明賢</v>
      </c>
      <c r="D13" s="188"/>
      <c r="E13" s="188"/>
      <c r="F13" s="174" t="str">
        <f>F3</f>
        <v>活力勇</v>
      </c>
      <c r="G13" s="174"/>
      <c r="H13" s="174"/>
      <c r="I13" s="174" t="str">
        <f>I3</f>
        <v>春越營造</v>
      </c>
      <c r="J13" s="174"/>
      <c r="K13" s="174"/>
      <c r="L13" s="174" t="str">
        <f>L3</f>
        <v>台大EMBA</v>
      </c>
      <c r="M13" s="174"/>
      <c r="N13" s="174"/>
      <c r="O13" s="174" t="str">
        <f>O3</f>
        <v>Windstorm</v>
      </c>
      <c r="P13" s="174"/>
      <c r="Q13" s="174"/>
      <c r="R13" s="174" t="str">
        <f>R3</f>
        <v>Bulldogs</v>
      </c>
      <c r="S13" s="174"/>
      <c r="T13" s="174"/>
      <c r="U13" s="174" t="str">
        <f>U3</f>
        <v>響馬</v>
      </c>
      <c r="V13" s="174"/>
      <c r="W13" s="174"/>
      <c r="X13" s="174" t="str">
        <f>X3</f>
        <v>MK集團</v>
      </c>
      <c r="Y13" s="174"/>
      <c r="Z13" s="174"/>
      <c r="AA13" s="174" t="str">
        <f>AA3</f>
        <v>基隆律師公會</v>
      </c>
      <c r="AB13" s="174"/>
      <c r="AC13" s="174"/>
    </row>
    <row r="14" spans="1:41" s="5" customFormat="1" ht="20.100000000000001" customHeight="1" x14ac:dyDescent="0.25">
      <c r="A14" s="184" t="s">
        <v>3</v>
      </c>
      <c r="B14" s="185"/>
      <c r="C14" s="150">
        <v>8</v>
      </c>
      <c r="D14" s="151"/>
      <c r="E14" s="151"/>
      <c r="F14" s="49">
        <v>8</v>
      </c>
      <c r="G14" s="49"/>
      <c r="H14" s="49"/>
      <c r="I14" s="49">
        <v>8</v>
      </c>
      <c r="J14" s="49"/>
      <c r="K14" s="49"/>
      <c r="L14" s="49">
        <v>8</v>
      </c>
      <c r="M14" s="49"/>
      <c r="N14" s="49"/>
      <c r="O14" s="49">
        <v>8</v>
      </c>
      <c r="P14" s="49"/>
      <c r="Q14" s="49"/>
      <c r="R14" s="49">
        <v>8</v>
      </c>
      <c r="S14" s="49"/>
      <c r="T14" s="49"/>
      <c r="U14" s="49">
        <v>8</v>
      </c>
      <c r="V14" s="49"/>
      <c r="W14" s="49"/>
      <c r="X14" s="63">
        <v>8</v>
      </c>
      <c r="Y14" s="64"/>
      <c r="Z14" s="126"/>
      <c r="AA14" s="63">
        <v>8</v>
      </c>
      <c r="AB14" s="64"/>
      <c r="AC14" s="176"/>
    </row>
    <row r="15" spans="1:41" s="5" customFormat="1" ht="20.100000000000001" customHeight="1" x14ac:dyDescent="0.25">
      <c r="A15" s="136" t="s">
        <v>4</v>
      </c>
      <c r="B15" s="137"/>
      <c r="C15" s="120">
        <f>SUM(C16:E18)</f>
        <v>6</v>
      </c>
      <c r="D15" s="121"/>
      <c r="E15" s="121"/>
      <c r="F15" s="122">
        <f>SUM(F16:H18)</f>
        <v>8</v>
      </c>
      <c r="G15" s="122"/>
      <c r="H15" s="122"/>
      <c r="I15" s="122">
        <f>SUM(I16:K18)</f>
        <v>8</v>
      </c>
      <c r="J15" s="122"/>
      <c r="K15" s="122"/>
      <c r="L15" s="51">
        <f>SUM(L16:N18)</f>
        <v>8</v>
      </c>
      <c r="M15" s="52"/>
      <c r="N15" s="103"/>
      <c r="O15" s="122">
        <f>SUM(O16:Q18)</f>
        <v>6</v>
      </c>
      <c r="P15" s="122"/>
      <c r="Q15" s="122"/>
      <c r="R15" s="122">
        <f>SUM(R16:T18)</f>
        <v>8</v>
      </c>
      <c r="S15" s="122"/>
      <c r="T15" s="122"/>
      <c r="U15" s="122">
        <f>SUM(U16:W18)</f>
        <v>8</v>
      </c>
      <c r="V15" s="122"/>
      <c r="W15" s="122"/>
      <c r="X15" s="122">
        <f>SUM(X16:Z18)</f>
        <v>8</v>
      </c>
      <c r="Y15" s="122"/>
      <c r="Z15" s="122"/>
      <c r="AA15" s="122">
        <f>SUM(AA16:AC18)</f>
        <v>6</v>
      </c>
      <c r="AB15" s="122"/>
      <c r="AC15" s="206"/>
      <c r="AD15" s="9">
        <f>SUM(C15:AC15)</f>
        <v>66</v>
      </c>
      <c r="AE15" s="9"/>
      <c r="AF15" s="9"/>
      <c r="AG15" s="9"/>
      <c r="AH15" s="9"/>
    </row>
    <row r="16" spans="1:41" s="5" customFormat="1" ht="20.100000000000001" customHeight="1" x14ac:dyDescent="0.25">
      <c r="A16" s="114" t="s">
        <v>5</v>
      </c>
      <c r="B16" s="115"/>
      <c r="C16" s="116">
        <v>3</v>
      </c>
      <c r="D16" s="117"/>
      <c r="E16" s="117"/>
      <c r="F16" s="113">
        <v>5</v>
      </c>
      <c r="G16" s="113"/>
      <c r="H16" s="113"/>
      <c r="I16" s="113">
        <v>3</v>
      </c>
      <c r="J16" s="113"/>
      <c r="K16" s="113"/>
      <c r="L16" s="113">
        <v>3</v>
      </c>
      <c r="M16" s="113"/>
      <c r="N16" s="113"/>
      <c r="O16" s="113">
        <v>2</v>
      </c>
      <c r="P16" s="113"/>
      <c r="Q16" s="113"/>
      <c r="R16" s="113">
        <v>6</v>
      </c>
      <c r="S16" s="113"/>
      <c r="T16" s="113"/>
      <c r="U16" s="113">
        <v>2</v>
      </c>
      <c r="V16" s="113"/>
      <c r="W16" s="113"/>
      <c r="X16" s="113">
        <v>3</v>
      </c>
      <c r="Y16" s="113"/>
      <c r="Z16" s="113"/>
      <c r="AA16" s="113">
        <v>4</v>
      </c>
      <c r="AB16" s="113"/>
      <c r="AC16" s="201"/>
      <c r="AD16" s="9">
        <f>SUM(C16:AC16)</f>
        <v>31</v>
      </c>
      <c r="AE16" s="9"/>
      <c r="AF16" s="9"/>
      <c r="AG16" s="9"/>
      <c r="AH16" s="9"/>
    </row>
    <row r="17" spans="1:61" s="5" customFormat="1" ht="20.100000000000001" customHeight="1" x14ac:dyDescent="0.25">
      <c r="A17" s="145" t="s">
        <v>6</v>
      </c>
      <c r="B17" s="146"/>
      <c r="C17" s="147">
        <v>1</v>
      </c>
      <c r="D17" s="148"/>
      <c r="E17" s="148"/>
      <c r="F17" s="104">
        <v>1</v>
      </c>
      <c r="G17" s="104"/>
      <c r="H17" s="104"/>
      <c r="I17" s="104">
        <v>1</v>
      </c>
      <c r="J17" s="104"/>
      <c r="K17" s="104"/>
      <c r="L17" s="104">
        <v>1</v>
      </c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207"/>
      <c r="AD17" s="9">
        <f>SUM(C17:AC17)</f>
        <v>4</v>
      </c>
      <c r="AE17" s="9"/>
      <c r="AF17" s="9"/>
      <c r="AG17" s="9"/>
      <c r="AH17" s="9"/>
    </row>
    <row r="18" spans="1:61" s="5" customFormat="1" ht="20.100000000000001" customHeight="1" x14ac:dyDescent="0.25">
      <c r="A18" s="114" t="s">
        <v>7</v>
      </c>
      <c r="B18" s="115"/>
      <c r="C18" s="143">
        <v>2</v>
      </c>
      <c r="D18" s="144"/>
      <c r="E18" s="144"/>
      <c r="F18" s="118">
        <v>2</v>
      </c>
      <c r="G18" s="118"/>
      <c r="H18" s="118"/>
      <c r="I18" s="118">
        <v>4</v>
      </c>
      <c r="J18" s="118"/>
      <c r="K18" s="118"/>
      <c r="L18" s="118">
        <v>4</v>
      </c>
      <c r="M18" s="118"/>
      <c r="N18" s="118"/>
      <c r="O18" s="118">
        <v>4</v>
      </c>
      <c r="P18" s="118"/>
      <c r="Q18" s="118"/>
      <c r="R18" s="118">
        <v>2</v>
      </c>
      <c r="S18" s="118"/>
      <c r="T18" s="118"/>
      <c r="U18" s="118">
        <v>6</v>
      </c>
      <c r="V18" s="118"/>
      <c r="W18" s="118"/>
      <c r="X18" s="118">
        <v>5</v>
      </c>
      <c r="Y18" s="118"/>
      <c r="Z18" s="118"/>
      <c r="AA18" s="118">
        <v>2</v>
      </c>
      <c r="AB18" s="118"/>
      <c r="AC18" s="183"/>
      <c r="AD18" s="9">
        <f>SUM(C18:AC18)</f>
        <v>31</v>
      </c>
      <c r="AE18" s="9"/>
      <c r="AF18" s="9"/>
      <c r="AG18" s="9"/>
      <c r="AH18" s="9"/>
    </row>
    <row r="19" spans="1:61" ht="19.5" x14ac:dyDescent="0.25">
      <c r="A19" s="108" t="s">
        <v>8</v>
      </c>
      <c r="B19" s="109"/>
      <c r="C19" s="110">
        <f>C16*2+C17*1</f>
        <v>7</v>
      </c>
      <c r="D19" s="111"/>
      <c r="E19" s="111"/>
      <c r="F19" s="112">
        <f>F16*2+F17*1</f>
        <v>11</v>
      </c>
      <c r="G19" s="112"/>
      <c r="H19" s="112"/>
      <c r="I19" s="112">
        <f>I16*2+I17*1</f>
        <v>7</v>
      </c>
      <c r="J19" s="112"/>
      <c r="K19" s="112"/>
      <c r="L19" s="112">
        <f>L16*2+L17*1</f>
        <v>7</v>
      </c>
      <c r="M19" s="112"/>
      <c r="N19" s="112"/>
      <c r="O19" s="112">
        <f>O16*2+O17*1</f>
        <v>4</v>
      </c>
      <c r="P19" s="112"/>
      <c r="Q19" s="112"/>
      <c r="R19" s="112">
        <f>R16*2+R17*1</f>
        <v>12</v>
      </c>
      <c r="S19" s="112"/>
      <c r="T19" s="112"/>
      <c r="U19" s="112">
        <f>U16*2+U17*1</f>
        <v>4</v>
      </c>
      <c r="V19" s="112"/>
      <c r="W19" s="112"/>
      <c r="X19" s="112">
        <f>X16*2+X17*1</f>
        <v>6</v>
      </c>
      <c r="Y19" s="112"/>
      <c r="Z19" s="112"/>
      <c r="AA19" s="112">
        <f>AA16*2+AA17*1</f>
        <v>8</v>
      </c>
      <c r="AB19" s="112"/>
      <c r="AC19" s="170"/>
      <c r="AD19" s="2"/>
      <c r="AK19" s="169"/>
      <c r="AL19" s="169"/>
      <c r="AM19" s="169"/>
      <c r="AN19" s="169"/>
      <c r="AO19" s="169"/>
      <c r="AP19" s="169"/>
      <c r="AQ19" s="2"/>
      <c r="AR19" s="2"/>
      <c r="AS19" s="2"/>
    </row>
    <row r="20" spans="1:61" ht="19.5" x14ac:dyDescent="0.25">
      <c r="A20" s="108" t="s">
        <v>64</v>
      </c>
      <c r="B20" s="109"/>
      <c r="C20" s="161">
        <f>C19/C15</f>
        <v>1.1666666666666667</v>
      </c>
      <c r="D20" s="162"/>
      <c r="E20" s="162"/>
      <c r="F20" s="152">
        <f>F19/F15</f>
        <v>1.375</v>
      </c>
      <c r="G20" s="153"/>
      <c r="H20" s="154"/>
      <c r="I20" s="152">
        <f>I19/I15</f>
        <v>0.875</v>
      </c>
      <c r="J20" s="153"/>
      <c r="K20" s="154"/>
      <c r="L20" s="152">
        <f>L19/L15</f>
        <v>0.875</v>
      </c>
      <c r="M20" s="153"/>
      <c r="N20" s="154"/>
      <c r="O20" s="152">
        <f>O19/O15</f>
        <v>0.66666666666666663</v>
      </c>
      <c r="P20" s="153"/>
      <c r="Q20" s="154"/>
      <c r="R20" s="152">
        <f>R19/R15</f>
        <v>1.5</v>
      </c>
      <c r="S20" s="153"/>
      <c r="T20" s="154"/>
      <c r="U20" s="152">
        <f>U19/U15</f>
        <v>0.5</v>
      </c>
      <c r="V20" s="153"/>
      <c r="W20" s="154"/>
      <c r="X20" s="152">
        <f>X19/X15</f>
        <v>0.75</v>
      </c>
      <c r="Y20" s="153"/>
      <c r="Z20" s="154"/>
      <c r="AA20" s="152">
        <f>AA19/AA15</f>
        <v>1.3333333333333333</v>
      </c>
      <c r="AB20" s="153"/>
      <c r="AC20" s="163"/>
      <c r="AD20" s="2"/>
      <c r="AK20" s="1"/>
      <c r="AL20" s="1"/>
      <c r="AM20" s="1"/>
      <c r="AN20" s="1"/>
      <c r="AO20" s="1"/>
      <c r="AP20" s="1"/>
      <c r="AQ20" s="2"/>
      <c r="AR20" s="2"/>
      <c r="AS20" s="2"/>
    </row>
    <row r="21" spans="1:61" ht="20.25" thickBot="1" x14ac:dyDescent="0.3">
      <c r="A21" s="98" t="s">
        <v>9</v>
      </c>
      <c r="B21" s="99"/>
      <c r="C21" s="100"/>
      <c r="D21" s="101"/>
      <c r="E21" s="101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178"/>
      <c r="AD21" s="2"/>
      <c r="AK21" s="169"/>
      <c r="AL21" s="169"/>
      <c r="AM21" s="169"/>
      <c r="AN21" s="169"/>
      <c r="AO21" s="169"/>
      <c r="AP21" s="169"/>
      <c r="AQ21" s="2"/>
      <c r="AR21" s="2"/>
      <c r="AS21" s="2"/>
    </row>
    <row r="22" spans="1:61" x14ac:dyDescent="0.25">
      <c r="AN22" s="169"/>
      <c r="AO22" s="169"/>
      <c r="AP22" s="169"/>
      <c r="AW22" s="169"/>
      <c r="AX22" s="169"/>
      <c r="AY22" s="169"/>
      <c r="AZ22" s="2"/>
      <c r="BA22" s="2"/>
      <c r="BB22" s="2"/>
      <c r="BC22" s="2"/>
      <c r="BD22" s="2"/>
      <c r="BE22" s="2"/>
      <c r="BF22" s="2"/>
      <c r="BG22" s="2"/>
      <c r="BH22" s="2"/>
      <c r="BI22" s="2"/>
    </row>
    <row r="23" spans="1:61" ht="28.5" thickBot="1" x14ac:dyDescent="0.3">
      <c r="A23" s="107" t="s">
        <v>11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6"/>
      <c r="AN23" s="1"/>
      <c r="AO23" s="1"/>
      <c r="AP23" s="1"/>
      <c r="AW23" s="1"/>
      <c r="AX23" s="1"/>
      <c r="AY23" s="1"/>
      <c r="AZ23" s="2"/>
      <c r="BA23" s="2"/>
      <c r="BB23" s="2"/>
      <c r="BC23" s="2"/>
      <c r="BD23" s="2"/>
      <c r="BE23" s="2"/>
      <c r="BF23" s="2"/>
      <c r="BG23" s="2"/>
      <c r="BH23" s="2"/>
      <c r="BI23" s="2"/>
    </row>
    <row r="24" spans="1:61" ht="19.5" x14ac:dyDescent="0.25">
      <c r="A24" s="105" t="s">
        <v>0</v>
      </c>
      <c r="B24" s="106"/>
      <c r="C24" s="102">
        <v>1</v>
      </c>
      <c r="D24" s="102"/>
      <c r="E24" s="102"/>
      <c r="F24" s="102">
        <v>2</v>
      </c>
      <c r="G24" s="102"/>
      <c r="H24" s="102"/>
      <c r="I24" s="102">
        <v>3</v>
      </c>
      <c r="J24" s="102"/>
      <c r="K24" s="102"/>
      <c r="L24" s="102">
        <v>4</v>
      </c>
      <c r="M24" s="102"/>
      <c r="N24" s="102"/>
      <c r="O24" s="102">
        <v>5</v>
      </c>
      <c r="P24" s="102"/>
      <c r="Q24" s="102"/>
      <c r="R24" s="102">
        <v>6</v>
      </c>
      <c r="S24" s="102"/>
      <c r="T24" s="102"/>
      <c r="U24" s="102">
        <v>7</v>
      </c>
      <c r="V24" s="102"/>
      <c r="W24" s="102"/>
      <c r="X24" s="60">
        <v>8</v>
      </c>
      <c r="Y24" s="61"/>
      <c r="Z24" s="124"/>
      <c r="AA24" s="60">
        <v>9</v>
      </c>
      <c r="AB24" s="61"/>
      <c r="AC24" s="175"/>
      <c r="AD24" s="5"/>
      <c r="AN24" s="1"/>
      <c r="AO24" s="1"/>
      <c r="AP24" s="1"/>
      <c r="AW24" s="1"/>
      <c r="AX24" s="1"/>
      <c r="AY24" s="1"/>
      <c r="AZ24" s="2"/>
      <c r="BA24" s="2"/>
      <c r="BB24" s="2"/>
      <c r="BC24" s="2"/>
      <c r="BD24" s="2"/>
      <c r="BE24" s="2"/>
      <c r="BF24" s="2"/>
      <c r="BG24" s="2"/>
      <c r="BH24" s="2"/>
      <c r="BI24" s="2"/>
    </row>
    <row r="25" spans="1:61" ht="20.25" thickBot="1" x14ac:dyDescent="0.3">
      <c r="A25" s="213" t="s">
        <v>1</v>
      </c>
      <c r="B25" s="214"/>
      <c r="C25" s="180" t="s">
        <v>70</v>
      </c>
      <c r="D25" s="181"/>
      <c r="E25" s="182"/>
      <c r="F25" s="180" t="s">
        <v>71</v>
      </c>
      <c r="G25" s="181"/>
      <c r="H25" s="182"/>
      <c r="I25" s="180" t="s">
        <v>18</v>
      </c>
      <c r="J25" s="181"/>
      <c r="K25" s="182"/>
      <c r="L25" s="180" t="s">
        <v>37</v>
      </c>
      <c r="M25" s="181"/>
      <c r="N25" s="182"/>
      <c r="O25" s="180" t="s">
        <v>53</v>
      </c>
      <c r="P25" s="181"/>
      <c r="Q25" s="182"/>
      <c r="R25" s="180" t="s">
        <v>40</v>
      </c>
      <c r="S25" s="181"/>
      <c r="T25" s="182"/>
      <c r="U25" s="180" t="s">
        <v>42</v>
      </c>
      <c r="V25" s="181"/>
      <c r="W25" s="182"/>
      <c r="X25" s="180" t="s">
        <v>72</v>
      </c>
      <c r="Y25" s="181"/>
      <c r="Z25" s="182"/>
      <c r="AA25" s="180" t="s">
        <v>62</v>
      </c>
      <c r="AB25" s="181"/>
      <c r="AC25" s="182"/>
      <c r="AD25" s="5"/>
      <c r="AN25" s="1"/>
      <c r="AO25" s="1"/>
      <c r="AP25" s="1"/>
      <c r="AW25" s="1"/>
      <c r="AX25" s="1"/>
      <c r="AY25" s="1"/>
      <c r="AZ25" s="2"/>
      <c r="BA25" s="2"/>
      <c r="BB25" s="2"/>
      <c r="BC25" s="2"/>
      <c r="BD25" s="2"/>
      <c r="BE25" s="2"/>
      <c r="BF25" s="2"/>
      <c r="BG25" s="2"/>
      <c r="BH25" s="2"/>
      <c r="BI25" s="2"/>
    </row>
    <row r="26" spans="1:61" ht="21" x14ac:dyDescent="0.25">
      <c r="A26" s="7">
        <v>1</v>
      </c>
      <c r="B26" s="12" t="str">
        <f>C25</f>
        <v>Power man</v>
      </c>
      <c r="C26" s="130"/>
      <c r="D26" s="131"/>
      <c r="E26" s="132"/>
      <c r="F26" s="39">
        <v>5</v>
      </c>
      <c r="G26" s="40" t="s">
        <v>2</v>
      </c>
      <c r="H26" s="41">
        <v>5</v>
      </c>
      <c r="I26" s="17">
        <v>9</v>
      </c>
      <c r="J26" s="14" t="s">
        <v>2</v>
      </c>
      <c r="K26" s="16">
        <v>2</v>
      </c>
      <c r="L26" s="17"/>
      <c r="M26" s="14" t="s">
        <v>2</v>
      </c>
      <c r="N26" s="16"/>
      <c r="O26" s="17">
        <v>4</v>
      </c>
      <c r="P26" s="14" t="s">
        <v>2</v>
      </c>
      <c r="Q26" s="16">
        <v>9</v>
      </c>
      <c r="R26" s="17">
        <v>9</v>
      </c>
      <c r="S26" s="14" t="s">
        <v>2</v>
      </c>
      <c r="T26" s="16">
        <v>6</v>
      </c>
      <c r="U26" s="17">
        <v>4</v>
      </c>
      <c r="V26" s="14" t="s">
        <v>2</v>
      </c>
      <c r="W26" s="16">
        <v>9</v>
      </c>
      <c r="X26" s="17"/>
      <c r="Y26" s="14" t="s">
        <v>2</v>
      </c>
      <c r="Z26" s="16"/>
      <c r="AA26" s="17">
        <v>13</v>
      </c>
      <c r="AB26" s="14" t="s">
        <v>2</v>
      </c>
      <c r="AC26" s="18">
        <v>0</v>
      </c>
      <c r="AD26" s="5"/>
      <c r="AN26" s="1"/>
      <c r="AO26" s="1"/>
      <c r="AP26" s="1"/>
      <c r="AW26" s="1"/>
      <c r="AX26" s="1"/>
      <c r="AY26" s="1"/>
      <c r="AZ26" s="2"/>
      <c r="BA26" s="2"/>
      <c r="BB26" s="2"/>
      <c r="BC26" s="2"/>
      <c r="BD26" s="2"/>
      <c r="BE26" s="2"/>
      <c r="BF26" s="2"/>
      <c r="BG26" s="2"/>
      <c r="BH26" s="2"/>
      <c r="BI26" s="2"/>
    </row>
    <row r="27" spans="1:61" ht="21" x14ac:dyDescent="0.25">
      <c r="A27" s="8">
        <v>2</v>
      </c>
      <c r="B27" s="13" t="str">
        <f>F25</f>
        <v>北極星</v>
      </c>
      <c r="C27" s="45">
        <f>F26</f>
        <v>5</v>
      </c>
      <c r="D27" s="40" t="s">
        <v>2</v>
      </c>
      <c r="E27" s="41">
        <f>H26</f>
        <v>5</v>
      </c>
      <c r="F27" s="92"/>
      <c r="G27" s="92"/>
      <c r="H27" s="92"/>
      <c r="I27" s="34">
        <v>12</v>
      </c>
      <c r="J27" s="35" t="s">
        <v>2</v>
      </c>
      <c r="K27" s="36">
        <v>5</v>
      </c>
      <c r="L27" s="17">
        <v>0</v>
      </c>
      <c r="M27" s="14" t="s">
        <v>2</v>
      </c>
      <c r="N27" s="16">
        <v>7</v>
      </c>
      <c r="O27" s="17">
        <v>8</v>
      </c>
      <c r="P27" s="14" t="s">
        <v>2</v>
      </c>
      <c r="Q27" s="16">
        <v>7</v>
      </c>
      <c r="R27" s="17">
        <v>9</v>
      </c>
      <c r="S27" s="14" t="s">
        <v>2</v>
      </c>
      <c r="T27" s="16">
        <v>12</v>
      </c>
      <c r="U27" s="34">
        <v>16</v>
      </c>
      <c r="V27" s="35" t="s">
        <v>2</v>
      </c>
      <c r="W27" s="36">
        <v>6</v>
      </c>
      <c r="X27" s="17">
        <v>6</v>
      </c>
      <c r="Y27" s="14" t="s">
        <v>2</v>
      </c>
      <c r="Z27" s="16">
        <v>2</v>
      </c>
      <c r="AA27" s="17">
        <v>12</v>
      </c>
      <c r="AB27" s="14" t="s">
        <v>2</v>
      </c>
      <c r="AC27" s="18">
        <v>11</v>
      </c>
      <c r="AD27" s="5"/>
      <c r="AN27" s="1"/>
      <c r="AO27" s="1"/>
      <c r="AP27" s="1"/>
      <c r="AW27" s="1"/>
      <c r="AX27" s="1"/>
      <c r="AY27" s="1"/>
      <c r="AZ27" s="2"/>
      <c r="BA27" s="2"/>
      <c r="BB27" s="2"/>
      <c r="BC27" s="2"/>
      <c r="BD27" s="2"/>
      <c r="BE27" s="2"/>
      <c r="BF27" s="2"/>
      <c r="BG27" s="2"/>
      <c r="BH27" s="2"/>
      <c r="BI27" s="2"/>
    </row>
    <row r="28" spans="1:61" ht="21" x14ac:dyDescent="0.25">
      <c r="A28" s="8">
        <v>3</v>
      </c>
      <c r="B28" s="13" t="str">
        <f>I25</f>
        <v>小飛象</v>
      </c>
      <c r="C28" s="42">
        <f>I26</f>
        <v>9</v>
      </c>
      <c r="D28" s="35" t="s">
        <v>2</v>
      </c>
      <c r="E28" s="36">
        <f>K26</f>
        <v>2</v>
      </c>
      <c r="F28" s="17">
        <f>I27</f>
        <v>12</v>
      </c>
      <c r="G28" s="14" t="s">
        <v>2</v>
      </c>
      <c r="H28" s="16">
        <f>K27</f>
        <v>5</v>
      </c>
      <c r="I28" s="92"/>
      <c r="J28" s="92"/>
      <c r="K28" s="92"/>
      <c r="L28" s="34">
        <v>0</v>
      </c>
      <c r="M28" s="35" t="s">
        <v>2</v>
      </c>
      <c r="N28" s="36">
        <v>10</v>
      </c>
      <c r="O28" s="34">
        <v>10</v>
      </c>
      <c r="P28" s="35" t="s">
        <v>2</v>
      </c>
      <c r="Q28" s="36">
        <v>0</v>
      </c>
      <c r="R28" s="17">
        <v>12</v>
      </c>
      <c r="S28" s="14" t="s">
        <v>2</v>
      </c>
      <c r="T28" s="16">
        <v>5</v>
      </c>
      <c r="U28" s="17">
        <v>25</v>
      </c>
      <c r="V28" s="14" t="s">
        <v>2</v>
      </c>
      <c r="W28" s="16">
        <v>1</v>
      </c>
      <c r="X28" s="17">
        <v>1</v>
      </c>
      <c r="Y28" s="14" t="s">
        <v>2</v>
      </c>
      <c r="Z28" s="16">
        <v>6</v>
      </c>
      <c r="AA28" s="34">
        <v>9</v>
      </c>
      <c r="AB28" s="35" t="s">
        <v>2</v>
      </c>
      <c r="AC28" s="43">
        <v>4</v>
      </c>
      <c r="AD28" s="5"/>
      <c r="AN28" s="1"/>
      <c r="AO28" s="1"/>
      <c r="AP28" s="1"/>
      <c r="AW28" s="1"/>
      <c r="AX28" s="1"/>
      <c r="AY28" s="1"/>
      <c r="AZ28" s="2"/>
      <c r="BA28" s="2"/>
      <c r="BB28" s="2"/>
      <c r="BC28" s="2"/>
      <c r="BD28" s="2"/>
      <c r="BE28" s="2"/>
      <c r="BF28" s="2"/>
      <c r="BG28" s="2"/>
      <c r="BH28" s="2"/>
      <c r="BI28" s="2"/>
    </row>
    <row r="29" spans="1:61" ht="21" x14ac:dyDescent="0.25">
      <c r="A29" s="8">
        <v>4</v>
      </c>
      <c r="B29" s="13" t="str">
        <f>L25</f>
        <v>魔鬼鯊</v>
      </c>
      <c r="C29" s="17">
        <f>L26</f>
        <v>0</v>
      </c>
      <c r="D29" s="14" t="s">
        <v>2</v>
      </c>
      <c r="E29" s="16">
        <f>N26</f>
        <v>0</v>
      </c>
      <c r="F29" s="34">
        <f>L27</f>
        <v>0</v>
      </c>
      <c r="G29" s="35" t="s">
        <v>2</v>
      </c>
      <c r="H29" s="36">
        <f>N27</f>
        <v>7</v>
      </c>
      <c r="I29" s="17">
        <f>L28</f>
        <v>0</v>
      </c>
      <c r="J29" s="14" t="s">
        <v>2</v>
      </c>
      <c r="K29" s="16">
        <f>N28</f>
        <v>10</v>
      </c>
      <c r="L29" s="92"/>
      <c r="M29" s="92"/>
      <c r="N29" s="92"/>
      <c r="O29" s="34">
        <v>0</v>
      </c>
      <c r="P29" s="35" t="s">
        <v>2</v>
      </c>
      <c r="Q29" s="36">
        <v>7</v>
      </c>
      <c r="R29" s="34">
        <v>1</v>
      </c>
      <c r="S29" s="35" t="s">
        <v>2</v>
      </c>
      <c r="T29" s="36">
        <v>8</v>
      </c>
      <c r="U29" s="17">
        <v>5</v>
      </c>
      <c r="V29" s="14" t="s">
        <v>2</v>
      </c>
      <c r="W29" s="16">
        <v>6</v>
      </c>
      <c r="X29" s="17"/>
      <c r="Y29" s="14" t="s">
        <v>2</v>
      </c>
      <c r="Z29" s="16"/>
      <c r="AA29" s="34">
        <v>4</v>
      </c>
      <c r="AB29" s="35" t="s">
        <v>2</v>
      </c>
      <c r="AC29" s="43">
        <v>3</v>
      </c>
      <c r="AD29" s="5"/>
      <c r="AN29" s="1"/>
      <c r="AO29" s="1"/>
      <c r="AP29" s="1"/>
      <c r="AW29" s="1"/>
      <c r="AX29" s="1"/>
      <c r="AY29" s="1"/>
      <c r="AZ29" s="2"/>
      <c r="BA29" s="2"/>
      <c r="BB29" s="2"/>
      <c r="BC29" s="2"/>
      <c r="BD29" s="2"/>
      <c r="BE29" s="2"/>
      <c r="BF29" s="2"/>
      <c r="BG29" s="2"/>
      <c r="BH29" s="2"/>
      <c r="BI29" s="2"/>
    </row>
    <row r="30" spans="1:61" ht="21" x14ac:dyDescent="0.25">
      <c r="A30" s="8">
        <v>5</v>
      </c>
      <c r="B30" s="13" t="str">
        <f>O25</f>
        <v>DuckDuck</v>
      </c>
      <c r="C30" s="42">
        <f>O26</f>
        <v>4</v>
      </c>
      <c r="D30" s="35" t="s">
        <v>2</v>
      </c>
      <c r="E30" s="36">
        <f>Q26</f>
        <v>9</v>
      </c>
      <c r="F30" s="34">
        <f>O27</f>
        <v>8</v>
      </c>
      <c r="G30" s="35" t="s">
        <v>2</v>
      </c>
      <c r="H30" s="36">
        <f>Q27</f>
        <v>7</v>
      </c>
      <c r="I30" s="17">
        <f>O28</f>
        <v>10</v>
      </c>
      <c r="J30" s="14" t="s">
        <v>2</v>
      </c>
      <c r="K30" s="16">
        <f>Q28</f>
        <v>0</v>
      </c>
      <c r="L30" s="17">
        <f>O29</f>
        <v>0</v>
      </c>
      <c r="M30" s="14" t="s">
        <v>2</v>
      </c>
      <c r="N30" s="16">
        <f>Q29</f>
        <v>7</v>
      </c>
      <c r="O30" s="92"/>
      <c r="P30" s="92"/>
      <c r="Q30" s="92"/>
      <c r="R30" s="17">
        <v>16</v>
      </c>
      <c r="S30" s="14" t="s">
        <v>2</v>
      </c>
      <c r="T30" s="16">
        <v>4</v>
      </c>
      <c r="U30" s="17">
        <v>16</v>
      </c>
      <c r="V30" s="14" t="s">
        <v>2</v>
      </c>
      <c r="W30" s="16">
        <v>5</v>
      </c>
      <c r="X30" s="17">
        <v>0</v>
      </c>
      <c r="Y30" s="14" t="s">
        <v>2</v>
      </c>
      <c r="Z30" s="16">
        <v>11</v>
      </c>
      <c r="AA30" s="34">
        <v>12</v>
      </c>
      <c r="AB30" s="35" t="s">
        <v>2</v>
      </c>
      <c r="AC30" s="43">
        <v>9</v>
      </c>
      <c r="AD30" s="5"/>
      <c r="AN30" s="1"/>
      <c r="AO30" s="1"/>
      <c r="AP30" s="1"/>
      <c r="AW30" s="1"/>
      <c r="AX30" s="1"/>
      <c r="AY30" s="1"/>
      <c r="AZ30" s="2"/>
      <c r="BA30" s="2"/>
      <c r="BB30" s="2"/>
      <c r="BC30" s="2"/>
      <c r="BD30" s="2"/>
      <c r="BE30" s="2"/>
      <c r="BF30" s="2"/>
      <c r="BG30" s="2"/>
      <c r="BH30" s="2"/>
      <c r="BI30" s="2"/>
    </row>
    <row r="31" spans="1:61" ht="21" x14ac:dyDescent="0.25">
      <c r="A31" s="8">
        <v>6</v>
      </c>
      <c r="B31" s="13" t="str">
        <f>R25</f>
        <v>ATM</v>
      </c>
      <c r="C31" s="34">
        <f>R26</f>
        <v>9</v>
      </c>
      <c r="D31" s="35" t="s">
        <v>2</v>
      </c>
      <c r="E31" s="36">
        <f>T26</f>
        <v>6</v>
      </c>
      <c r="F31" s="34">
        <f>R27</f>
        <v>9</v>
      </c>
      <c r="G31" s="35" t="s">
        <v>2</v>
      </c>
      <c r="H31" s="36">
        <f>T27</f>
        <v>12</v>
      </c>
      <c r="I31" s="34">
        <f>R28</f>
        <v>12</v>
      </c>
      <c r="J31" s="35" t="s">
        <v>2</v>
      </c>
      <c r="K31" s="36">
        <f>T28</f>
        <v>5</v>
      </c>
      <c r="L31" s="17">
        <f>R29</f>
        <v>1</v>
      </c>
      <c r="M31" s="14" t="s">
        <v>2</v>
      </c>
      <c r="N31" s="16">
        <f>T29</f>
        <v>8</v>
      </c>
      <c r="O31" s="34">
        <f>R30</f>
        <v>16</v>
      </c>
      <c r="P31" s="35" t="s">
        <v>2</v>
      </c>
      <c r="Q31" s="36">
        <f>T30</f>
        <v>4</v>
      </c>
      <c r="R31" s="92"/>
      <c r="S31" s="92"/>
      <c r="T31" s="92"/>
      <c r="U31" s="17">
        <v>13</v>
      </c>
      <c r="V31" s="14" t="s">
        <v>2</v>
      </c>
      <c r="W31" s="16">
        <v>4</v>
      </c>
      <c r="X31" s="39">
        <v>8</v>
      </c>
      <c r="Y31" s="40" t="s">
        <v>2</v>
      </c>
      <c r="Z31" s="41">
        <v>8</v>
      </c>
      <c r="AA31" s="17">
        <v>9</v>
      </c>
      <c r="AB31" s="14" t="s">
        <v>2</v>
      </c>
      <c r="AC31" s="18">
        <v>2</v>
      </c>
      <c r="AD31" s="5"/>
      <c r="AN31" s="1"/>
      <c r="AO31" s="1"/>
      <c r="AP31" s="1"/>
      <c r="AW31" s="1"/>
      <c r="AX31" s="1"/>
      <c r="AY31" s="1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1:61" ht="21" x14ac:dyDescent="0.25">
      <c r="A32" s="8">
        <v>7</v>
      </c>
      <c r="B32" s="13" t="str">
        <f>U25</f>
        <v>SHUANGXI</v>
      </c>
      <c r="C32" s="42">
        <f>U26</f>
        <v>4</v>
      </c>
      <c r="D32" s="35" t="s">
        <v>2</v>
      </c>
      <c r="E32" s="36">
        <f>W26</f>
        <v>9</v>
      </c>
      <c r="F32" s="17">
        <f>U27</f>
        <v>16</v>
      </c>
      <c r="G32" s="14" t="s">
        <v>2</v>
      </c>
      <c r="H32" s="16">
        <f>W27</f>
        <v>6</v>
      </c>
      <c r="I32" s="34">
        <f>U28</f>
        <v>25</v>
      </c>
      <c r="J32" s="35" t="s">
        <v>2</v>
      </c>
      <c r="K32" s="36">
        <f>W28</f>
        <v>1</v>
      </c>
      <c r="L32" s="34">
        <f>U29</f>
        <v>5</v>
      </c>
      <c r="M32" s="35" t="s">
        <v>2</v>
      </c>
      <c r="N32" s="36">
        <f>W29</f>
        <v>6</v>
      </c>
      <c r="O32" s="34">
        <f>U30</f>
        <v>16</v>
      </c>
      <c r="P32" s="35" t="s">
        <v>2</v>
      </c>
      <c r="Q32" s="36">
        <f>W30</f>
        <v>5</v>
      </c>
      <c r="R32" s="34">
        <f>U31</f>
        <v>13</v>
      </c>
      <c r="S32" s="35" t="s">
        <v>2</v>
      </c>
      <c r="T32" s="36">
        <f>W31</f>
        <v>4</v>
      </c>
      <c r="U32" s="32"/>
      <c r="V32" s="33"/>
      <c r="W32" s="19"/>
      <c r="X32" s="17">
        <v>9</v>
      </c>
      <c r="Y32" s="14" t="s">
        <v>2</v>
      </c>
      <c r="Z32" s="16">
        <v>0</v>
      </c>
      <c r="AA32" s="17">
        <v>3</v>
      </c>
      <c r="AB32" s="14" t="s">
        <v>2</v>
      </c>
      <c r="AC32" s="18">
        <v>7</v>
      </c>
      <c r="AD32" s="5"/>
      <c r="AN32" s="1"/>
      <c r="AO32" s="1"/>
      <c r="AP32" s="1"/>
      <c r="AW32" s="1"/>
      <c r="AX32" s="1"/>
      <c r="AY32" s="1"/>
      <c r="AZ32" s="2"/>
      <c r="BA32" s="2"/>
      <c r="BB32" s="2"/>
      <c r="BC32" s="2"/>
      <c r="BD32" s="2"/>
      <c r="BE32" s="2"/>
      <c r="BF32" s="2"/>
      <c r="BG32" s="2"/>
      <c r="BH32" s="2"/>
      <c r="BI32" s="2"/>
    </row>
    <row r="33" spans="1:61" ht="21" x14ac:dyDescent="0.25">
      <c r="A33" s="8">
        <v>8</v>
      </c>
      <c r="B33" s="13" t="str">
        <f>X25</f>
        <v>DWIN</v>
      </c>
      <c r="C33" s="15">
        <f>X26</f>
        <v>0</v>
      </c>
      <c r="D33" s="14" t="s">
        <v>2</v>
      </c>
      <c r="E33" s="16">
        <f>Z26</f>
        <v>0</v>
      </c>
      <c r="F33" s="34">
        <f>X27</f>
        <v>6</v>
      </c>
      <c r="G33" s="35" t="s">
        <v>2</v>
      </c>
      <c r="H33" s="36">
        <f>Z27</f>
        <v>2</v>
      </c>
      <c r="I33" s="34">
        <f>X28</f>
        <v>1</v>
      </c>
      <c r="J33" s="35" t="s">
        <v>2</v>
      </c>
      <c r="K33" s="36">
        <f>Z28</f>
        <v>6</v>
      </c>
      <c r="L33" s="17">
        <f>X29</f>
        <v>0</v>
      </c>
      <c r="M33" s="14" t="s">
        <v>2</v>
      </c>
      <c r="N33" s="16">
        <f>Z29</f>
        <v>0</v>
      </c>
      <c r="O33" s="34">
        <f>X30</f>
        <v>0</v>
      </c>
      <c r="P33" s="35" t="s">
        <v>2</v>
      </c>
      <c r="Q33" s="36">
        <f>Z30</f>
        <v>11</v>
      </c>
      <c r="R33" s="39">
        <f>X31</f>
        <v>8</v>
      </c>
      <c r="S33" s="40" t="s">
        <v>22</v>
      </c>
      <c r="T33" s="41">
        <f>Z31</f>
        <v>8</v>
      </c>
      <c r="U33" s="34">
        <f>X32</f>
        <v>9</v>
      </c>
      <c r="V33" s="35" t="s">
        <v>22</v>
      </c>
      <c r="W33" s="36">
        <f>Z32</f>
        <v>0</v>
      </c>
      <c r="X33" s="32"/>
      <c r="Y33" s="33"/>
      <c r="Z33" s="19"/>
      <c r="AA33" s="17">
        <v>12</v>
      </c>
      <c r="AB33" s="14" t="s">
        <v>2</v>
      </c>
      <c r="AC33" s="18">
        <v>10</v>
      </c>
      <c r="AD33" s="5"/>
      <c r="AN33" s="1"/>
      <c r="AO33" s="1"/>
      <c r="AP33" s="1"/>
      <c r="AW33" s="1"/>
      <c r="AX33" s="1"/>
      <c r="AY33" s="1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ht="21" x14ac:dyDescent="0.25">
      <c r="A34" s="8">
        <v>9</v>
      </c>
      <c r="B34" s="13" t="str">
        <f>AA25</f>
        <v>華南永昌</v>
      </c>
      <c r="C34" s="42">
        <f>AA26</f>
        <v>13</v>
      </c>
      <c r="D34" s="35" t="s">
        <v>2</v>
      </c>
      <c r="E34" s="36">
        <f>AC26</f>
        <v>0</v>
      </c>
      <c r="F34" s="34">
        <f>AA27</f>
        <v>12</v>
      </c>
      <c r="G34" s="35" t="s">
        <v>2</v>
      </c>
      <c r="H34" s="36">
        <f>AC27</f>
        <v>11</v>
      </c>
      <c r="I34" s="17">
        <f>AA28</f>
        <v>9</v>
      </c>
      <c r="J34" s="14" t="s">
        <v>2</v>
      </c>
      <c r="K34" s="16">
        <f>AC28</f>
        <v>4</v>
      </c>
      <c r="L34" s="17">
        <f>AA29</f>
        <v>4</v>
      </c>
      <c r="M34" s="14" t="s">
        <v>2</v>
      </c>
      <c r="N34" s="16">
        <f>AC29</f>
        <v>3</v>
      </c>
      <c r="O34" s="17">
        <f>AA30</f>
        <v>12</v>
      </c>
      <c r="P34" s="14" t="s">
        <v>2</v>
      </c>
      <c r="Q34" s="16">
        <f>AC30</f>
        <v>9</v>
      </c>
      <c r="R34" s="34">
        <f>AA31</f>
        <v>9</v>
      </c>
      <c r="S34" s="35" t="s">
        <v>2</v>
      </c>
      <c r="T34" s="36">
        <f>AC31</f>
        <v>2</v>
      </c>
      <c r="U34" s="34">
        <f>AA32</f>
        <v>3</v>
      </c>
      <c r="V34" s="35" t="s">
        <v>2</v>
      </c>
      <c r="W34" s="36">
        <f>AC32</f>
        <v>7</v>
      </c>
      <c r="X34" s="34">
        <f>AA33</f>
        <v>12</v>
      </c>
      <c r="Y34" s="35" t="s">
        <v>2</v>
      </c>
      <c r="Z34" s="36">
        <f>AC33</f>
        <v>10</v>
      </c>
      <c r="AA34" s="165"/>
      <c r="AB34" s="166"/>
      <c r="AC34" s="167"/>
      <c r="AD34" s="5"/>
      <c r="AN34" s="1"/>
      <c r="AO34" s="1"/>
      <c r="AP34" s="1"/>
      <c r="AW34" s="1"/>
      <c r="AX34" s="1"/>
      <c r="AY34" s="1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1:61" ht="20.25" thickBot="1" x14ac:dyDescent="0.3">
      <c r="A35" s="133" t="s">
        <v>1</v>
      </c>
      <c r="B35" s="134"/>
      <c r="C35" s="215" t="str">
        <f>C25</f>
        <v>Power man</v>
      </c>
      <c r="D35" s="215"/>
      <c r="E35" s="215"/>
      <c r="F35" s="193" t="str">
        <f>F25</f>
        <v>北極星</v>
      </c>
      <c r="G35" s="193"/>
      <c r="H35" s="193"/>
      <c r="I35" s="193" t="str">
        <f>I25</f>
        <v>小飛象</v>
      </c>
      <c r="J35" s="193"/>
      <c r="K35" s="193"/>
      <c r="L35" s="193" t="str">
        <f>L25</f>
        <v>魔鬼鯊</v>
      </c>
      <c r="M35" s="193"/>
      <c r="N35" s="193"/>
      <c r="O35" s="193" t="str">
        <f>O25</f>
        <v>DuckDuck</v>
      </c>
      <c r="P35" s="193"/>
      <c r="Q35" s="193"/>
      <c r="R35" s="193" t="str">
        <f>R25</f>
        <v>ATM</v>
      </c>
      <c r="S35" s="193"/>
      <c r="T35" s="193"/>
      <c r="U35" s="193" t="str">
        <f>U25</f>
        <v>SHUANGXI</v>
      </c>
      <c r="V35" s="193"/>
      <c r="W35" s="193"/>
      <c r="X35" s="171" t="str">
        <f>X25</f>
        <v>DWIN</v>
      </c>
      <c r="Y35" s="172"/>
      <c r="Z35" s="173"/>
      <c r="AA35" s="171" t="str">
        <f>AA25</f>
        <v>華南永昌</v>
      </c>
      <c r="AB35" s="172"/>
      <c r="AC35" s="216"/>
      <c r="AD35" s="5"/>
      <c r="AN35" s="1"/>
      <c r="AO35" s="1"/>
      <c r="AP35" s="1"/>
      <c r="AW35" s="1"/>
      <c r="AX35" s="1"/>
      <c r="AY35" s="1"/>
      <c r="AZ35" s="2"/>
      <c r="BA35" s="2"/>
      <c r="BB35" s="2"/>
      <c r="BC35" s="2"/>
      <c r="BD35" s="2"/>
      <c r="BE35" s="2"/>
      <c r="BF35" s="2"/>
      <c r="BG35" s="2"/>
      <c r="BH35" s="2"/>
      <c r="BI35" s="2"/>
    </row>
    <row r="36" spans="1:61" ht="19.5" x14ac:dyDescent="0.25">
      <c r="A36" s="138" t="s">
        <v>3</v>
      </c>
      <c r="B36" s="139"/>
      <c r="C36" s="150">
        <v>6</v>
      </c>
      <c r="D36" s="151"/>
      <c r="E36" s="151"/>
      <c r="F36" s="49">
        <v>6</v>
      </c>
      <c r="G36" s="49"/>
      <c r="H36" s="49"/>
      <c r="I36" s="49">
        <v>6</v>
      </c>
      <c r="J36" s="49"/>
      <c r="K36" s="49"/>
      <c r="L36" s="49">
        <v>6</v>
      </c>
      <c r="M36" s="49"/>
      <c r="N36" s="49"/>
      <c r="O36" s="49">
        <v>6</v>
      </c>
      <c r="P36" s="49"/>
      <c r="Q36" s="49"/>
      <c r="R36" s="49">
        <v>6</v>
      </c>
      <c r="S36" s="49"/>
      <c r="T36" s="49"/>
      <c r="U36" s="49">
        <v>6</v>
      </c>
      <c r="V36" s="49"/>
      <c r="W36" s="49"/>
      <c r="X36" s="63">
        <v>8</v>
      </c>
      <c r="Y36" s="64"/>
      <c r="Z36" s="126"/>
      <c r="AA36" s="63">
        <v>8</v>
      </c>
      <c r="AB36" s="64"/>
      <c r="AC36" s="176"/>
      <c r="AD36" s="5"/>
      <c r="AN36" s="1"/>
      <c r="AO36" s="1"/>
      <c r="AP36" s="1"/>
      <c r="AW36" s="1"/>
      <c r="AX36" s="1"/>
      <c r="AY36" s="1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1:61" ht="19.5" x14ac:dyDescent="0.25">
      <c r="A37" s="136" t="s">
        <v>4</v>
      </c>
      <c r="B37" s="137"/>
      <c r="C37" s="120">
        <f>SUM(C38:E40)</f>
        <v>6</v>
      </c>
      <c r="D37" s="121"/>
      <c r="E37" s="121"/>
      <c r="F37" s="122">
        <f>SUM(F38:H40)</f>
        <v>8</v>
      </c>
      <c r="G37" s="122"/>
      <c r="H37" s="122"/>
      <c r="I37" s="122">
        <f>SUM(I38:K40)</f>
        <v>8</v>
      </c>
      <c r="J37" s="122"/>
      <c r="K37" s="122"/>
      <c r="L37" s="51">
        <f>SUM(L38:N40)</f>
        <v>6</v>
      </c>
      <c r="M37" s="52"/>
      <c r="N37" s="103"/>
      <c r="O37" s="122">
        <f>SUM(O38:Q40)</f>
        <v>8</v>
      </c>
      <c r="P37" s="122"/>
      <c r="Q37" s="122"/>
      <c r="R37" s="122">
        <f>SUM(R38:T40)</f>
        <v>8</v>
      </c>
      <c r="S37" s="122"/>
      <c r="T37" s="122"/>
      <c r="U37" s="122">
        <f>SUM(U38:W40)</f>
        <v>8</v>
      </c>
      <c r="V37" s="122"/>
      <c r="W37" s="122"/>
      <c r="X37" s="51">
        <f>SUM(X38:Z40)</f>
        <v>6</v>
      </c>
      <c r="Y37" s="52"/>
      <c r="Z37" s="103"/>
      <c r="AA37" s="51">
        <f>SUM(AA38:AC40)</f>
        <v>8</v>
      </c>
      <c r="AB37" s="52"/>
      <c r="AC37" s="204"/>
      <c r="AD37" s="9">
        <f>SUM(C37:AC37)</f>
        <v>66</v>
      </c>
      <c r="AN37" s="1"/>
      <c r="AO37" s="1"/>
      <c r="AP37" s="1"/>
      <c r="AW37" s="1"/>
      <c r="AX37" s="1"/>
      <c r="AY37" s="1"/>
      <c r="AZ37" s="2"/>
      <c r="BA37" s="2"/>
      <c r="BB37" s="2"/>
      <c r="BC37" s="2"/>
      <c r="BD37" s="2"/>
      <c r="BE37" s="2"/>
      <c r="BF37" s="2"/>
      <c r="BG37" s="2"/>
      <c r="BH37" s="2"/>
      <c r="BI37" s="2"/>
    </row>
    <row r="38" spans="1:61" ht="19.5" x14ac:dyDescent="0.25">
      <c r="A38" s="114" t="s">
        <v>5</v>
      </c>
      <c r="B38" s="115"/>
      <c r="C38" s="116">
        <v>5</v>
      </c>
      <c r="D38" s="117"/>
      <c r="E38" s="117"/>
      <c r="F38" s="113">
        <v>5</v>
      </c>
      <c r="G38" s="113"/>
      <c r="H38" s="113"/>
      <c r="I38" s="113">
        <v>4</v>
      </c>
      <c r="J38" s="113"/>
      <c r="K38" s="113"/>
      <c r="L38" s="113">
        <v>2</v>
      </c>
      <c r="M38" s="113"/>
      <c r="N38" s="113"/>
      <c r="O38" s="113">
        <v>5</v>
      </c>
      <c r="P38" s="113"/>
      <c r="Q38" s="113"/>
      <c r="R38" s="113">
        <v>3</v>
      </c>
      <c r="S38" s="113"/>
      <c r="T38" s="113"/>
      <c r="U38" s="113">
        <v>3</v>
      </c>
      <c r="V38" s="113"/>
      <c r="W38" s="113"/>
      <c r="X38" s="54">
        <v>1</v>
      </c>
      <c r="Y38" s="55"/>
      <c r="Z38" s="127"/>
      <c r="AA38" s="54">
        <v>3</v>
      </c>
      <c r="AB38" s="55"/>
      <c r="AC38" s="199"/>
      <c r="AD38" s="9">
        <f>SUM(C38:AC38)</f>
        <v>31</v>
      </c>
      <c r="AN38" s="1"/>
      <c r="AO38" s="1"/>
      <c r="AP38" s="1"/>
      <c r="AW38" s="1"/>
      <c r="AX38" s="1"/>
      <c r="AY38" s="1"/>
      <c r="AZ38" s="2"/>
      <c r="BA38" s="2"/>
      <c r="BB38" s="2"/>
      <c r="BC38" s="2"/>
      <c r="BD38" s="2"/>
      <c r="BE38" s="2"/>
      <c r="BF38" s="2"/>
      <c r="BG38" s="2"/>
      <c r="BH38" s="2"/>
      <c r="BI38" s="2"/>
    </row>
    <row r="39" spans="1:61" ht="19.5" x14ac:dyDescent="0.25">
      <c r="A39" s="145" t="s">
        <v>6</v>
      </c>
      <c r="B39" s="146"/>
      <c r="C39" s="147">
        <v>1</v>
      </c>
      <c r="D39" s="148"/>
      <c r="E39" s="148"/>
      <c r="F39" s="104">
        <v>1</v>
      </c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>
        <v>1</v>
      </c>
      <c r="S39" s="104"/>
      <c r="T39" s="104"/>
      <c r="U39" s="104"/>
      <c r="V39" s="104"/>
      <c r="W39" s="104"/>
      <c r="X39" s="57">
        <v>1</v>
      </c>
      <c r="Y39" s="58"/>
      <c r="Z39" s="93"/>
      <c r="AA39" s="57"/>
      <c r="AB39" s="58"/>
      <c r="AC39" s="200"/>
      <c r="AD39" s="9">
        <f>SUM(C39:AC39)</f>
        <v>4</v>
      </c>
      <c r="AN39" s="1"/>
      <c r="AO39" s="1"/>
      <c r="AP39" s="1"/>
      <c r="AW39" s="1"/>
      <c r="AX39" s="1"/>
      <c r="AY39" s="1"/>
      <c r="AZ39" s="2"/>
      <c r="BA39" s="2"/>
      <c r="BB39" s="2"/>
      <c r="BC39" s="2"/>
      <c r="BD39" s="2"/>
      <c r="BE39" s="2"/>
      <c r="BF39" s="2"/>
      <c r="BG39" s="2"/>
      <c r="BH39" s="2"/>
      <c r="BI39" s="2"/>
    </row>
    <row r="40" spans="1:61" ht="19.5" x14ac:dyDescent="0.25">
      <c r="A40" s="114" t="s">
        <v>7</v>
      </c>
      <c r="B40" s="115"/>
      <c r="C40" s="143"/>
      <c r="D40" s="144"/>
      <c r="E40" s="144"/>
      <c r="F40" s="118">
        <v>2</v>
      </c>
      <c r="G40" s="118"/>
      <c r="H40" s="118"/>
      <c r="I40" s="118">
        <v>4</v>
      </c>
      <c r="J40" s="118"/>
      <c r="K40" s="118"/>
      <c r="L40" s="118">
        <v>4</v>
      </c>
      <c r="M40" s="118"/>
      <c r="N40" s="118"/>
      <c r="O40" s="118">
        <v>3</v>
      </c>
      <c r="P40" s="118"/>
      <c r="Q40" s="118"/>
      <c r="R40" s="118">
        <v>4</v>
      </c>
      <c r="S40" s="118"/>
      <c r="T40" s="118"/>
      <c r="U40" s="118">
        <v>5</v>
      </c>
      <c r="V40" s="118"/>
      <c r="W40" s="118"/>
      <c r="X40" s="69">
        <v>4</v>
      </c>
      <c r="Y40" s="70"/>
      <c r="Z40" s="96"/>
      <c r="AA40" s="69">
        <v>5</v>
      </c>
      <c r="AB40" s="70"/>
      <c r="AC40" s="205"/>
      <c r="AD40" s="9">
        <f>SUM(C40:AC40)</f>
        <v>31</v>
      </c>
      <c r="AN40" s="1"/>
      <c r="AO40" s="1"/>
      <c r="AP40" s="1"/>
      <c r="AW40" s="1"/>
      <c r="AX40" s="1"/>
      <c r="AY40" s="1"/>
      <c r="AZ40" s="2"/>
      <c r="BA40" s="2"/>
      <c r="BB40" s="2"/>
      <c r="BC40" s="2"/>
      <c r="BD40" s="2"/>
      <c r="BE40" s="2"/>
      <c r="BF40" s="2"/>
      <c r="BG40" s="2"/>
      <c r="BH40" s="2"/>
      <c r="BI40" s="2"/>
    </row>
    <row r="41" spans="1:61" ht="19.5" x14ac:dyDescent="0.25">
      <c r="A41" s="108" t="s">
        <v>8</v>
      </c>
      <c r="B41" s="109"/>
      <c r="C41" s="110">
        <f>C38*2+C39*1</f>
        <v>11</v>
      </c>
      <c r="D41" s="111"/>
      <c r="E41" s="111"/>
      <c r="F41" s="112">
        <f>F38*2+F39*1</f>
        <v>11</v>
      </c>
      <c r="G41" s="112"/>
      <c r="H41" s="112"/>
      <c r="I41" s="112">
        <f>I38*2+I39*1</f>
        <v>8</v>
      </c>
      <c r="J41" s="112"/>
      <c r="K41" s="112"/>
      <c r="L41" s="112">
        <f>L38*2+L39*1</f>
        <v>4</v>
      </c>
      <c r="M41" s="112"/>
      <c r="N41" s="112"/>
      <c r="O41" s="112">
        <f>O38*2+O39*1</f>
        <v>10</v>
      </c>
      <c r="P41" s="112"/>
      <c r="Q41" s="112"/>
      <c r="R41" s="112">
        <f>R38*2+R39*1</f>
        <v>7</v>
      </c>
      <c r="S41" s="112"/>
      <c r="T41" s="112"/>
      <c r="U41" s="112">
        <f>U38*2+U39*1</f>
        <v>6</v>
      </c>
      <c r="V41" s="112"/>
      <c r="W41" s="112"/>
      <c r="X41" s="66">
        <f>X38*2+X39*1</f>
        <v>3</v>
      </c>
      <c r="Y41" s="67"/>
      <c r="Z41" s="95"/>
      <c r="AA41" s="66">
        <f>AA38*2+AA39*1</f>
        <v>6</v>
      </c>
      <c r="AB41" s="67"/>
      <c r="AC41" s="212"/>
      <c r="AD41" s="2"/>
      <c r="AN41" s="1"/>
      <c r="AO41" s="1"/>
      <c r="AP41" s="1"/>
      <c r="AW41" s="1"/>
      <c r="AX41" s="1"/>
      <c r="AY41" s="1"/>
      <c r="AZ41" s="2"/>
      <c r="BA41" s="2"/>
      <c r="BB41" s="2"/>
      <c r="BC41" s="2"/>
      <c r="BD41" s="2"/>
      <c r="BE41" s="2"/>
      <c r="BF41" s="2"/>
      <c r="BG41" s="2"/>
      <c r="BH41" s="2"/>
      <c r="BI41" s="2"/>
    </row>
    <row r="42" spans="1:61" ht="19.5" x14ac:dyDescent="0.25">
      <c r="A42" s="108" t="s">
        <v>64</v>
      </c>
      <c r="B42" s="109"/>
      <c r="C42" s="161">
        <f>C41/C37</f>
        <v>1.8333333333333333</v>
      </c>
      <c r="D42" s="162"/>
      <c r="E42" s="162"/>
      <c r="F42" s="152">
        <f>F41/F37</f>
        <v>1.375</v>
      </c>
      <c r="G42" s="153"/>
      <c r="H42" s="154"/>
      <c r="I42" s="152">
        <f>I41/I37</f>
        <v>1</v>
      </c>
      <c r="J42" s="153"/>
      <c r="K42" s="154"/>
      <c r="L42" s="152">
        <f>L41/L37</f>
        <v>0.66666666666666663</v>
      </c>
      <c r="M42" s="153"/>
      <c r="N42" s="154"/>
      <c r="O42" s="152">
        <f>O41/O37</f>
        <v>1.25</v>
      </c>
      <c r="P42" s="153"/>
      <c r="Q42" s="154"/>
      <c r="R42" s="152">
        <f>R41/R37</f>
        <v>0.875</v>
      </c>
      <c r="S42" s="153"/>
      <c r="T42" s="154"/>
      <c r="U42" s="152">
        <f>U41/U37</f>
        <v>0.75</v>
      </c>
      <c r="V42" s="153"/>
      <c r="W42" s="154"/>
      <c r="X42" s="152">
        <f>X41/X37</f>
        <v>0.5</v>
      </c>
      <c r="Y42" s="153"/>
      <c r="Z42" s="154"/>
      <c r="AA42" s="152">
        <f>AA41/AA37</f>
        <v>0.75</v>
      </c>
      <c r="AB42" s="153"/>
      <c r="AC42" s="163"/>
      <c r="AD42" s="2"/>
      <c r="AN42" s="1"/>
      <c r="AO42" s="1"/>
      <c r="AP42" s="1"/>
      <c r="AW42" s="1"/>
      <c r="AX42" s="1"/>
      <c r="AY42" s="1"/>
      <c r="AZ42" s="2"/>
      <c r="BA42" s="2"/>
      <c r="BB42" s="2"/>
      <c r="BC42" s="2"/>
      <c r="BD42" s="2"/>
      <c r="BE42" s="2"/>
      <c r="BF42" s="2"/>
      <c r="BG42" s="2"/>
      <c r="BH42" s="2"/>
      <c r="BI42" s="2"/>
    </row>
    <row r="43" spans="1:61" ht="20.25" thickBot="1" x14ac:dyDescent="0.3">
      <c r="A43" s="98" t="s">
        <v>9</v>
      </c>
      <c r="B43" s="99"/>
      <c r="C43" s="100"/>
      <c r="D43" s="101"/>
      <c r="E43" s="101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78"/>
      <c r="Y43" s="79"/>
      <c r="Z43" s="91"/>
      <c r="AA43" s="78"/>
      <c r="AB43" s="79"/>
      <c r="AC43" s="191"/>
      <c r="AD43" s="2"/>
      <c r="AN43" s="1"/>
      <c r="AO43" s="1"/>
      <c r="AP43" s="1"/>
      <c r="AW43" s="1"/>
      <c r="AX43" s="1"/>
      <c r="AY43" s="1"/>
      <c r="AZ43" s="2"/>
      <c r="BA43" s="2"/>
      <c r="BB43" s="2"/>
      <c r="BC43" s="2"/>
      <c r="BD43" s="2"/>
      <c r="BE43" s="2"/>
      <c r="BF43" s="2"/>
      <c r="BG43" s="2"/>
      <c r="BH43" s="2"/>
      <c r="BI43" s="2"/>
    </row>
    <row r="44" spans="1:61" x14ac:dyDescent="0.25">
      <c r="AN44" s="1"/>
      <c r="AO44" s="1"/>
      <c r="AP44" s="1"/>
      <c r="AW44" s="1"/>
      <c r="AX44" s="1"/>
      <c r="AY44" s="1"/>
      <c r="AZ44" s="2"/>
      <c r="BA44" s="2"/>
      <c r="BB44" s="2"/>
      <c r="BC44" s="2"/>
      <c r="BD44" s="2"/>
      <c r="BE44" s="2"/>
      <c r="BF44" s="2"/>
      <c r="BG44" s="2"/>
      <c r="BH44" s="2"/>
      <c r="BI44" s="2"/>
    </row>
    <row r="45" spans="1:61" s="5" customFormat="1" ht="23.1" customHeight="1" thickBot="1" x14ac:dyDescent="0.3">
      <c r="A45" s="107" t="s">
        <v>24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6"/>
      <c r="AE45" s="2"/>
      <c r="AF45" s="2"/>
    </row>
    <row r="46" spans="1:61" s="5" customFormat="1" ht="23.1" customHeight="1" x14ac:dyDescent="0.25">
      <c r="A46" s="192" t="s">
        <v>0</v>
      </c>
      <c r="B46" s="124"/>
      <c r="C46" s="60">
        <v>1</v>
      </c>
      <c r="D46" s="61"/>
      <c r="E46" s="124"/>
      <c r="F46" s="60">
        <v>2</v>
      </c>
      <c r="G46" s="61"/>
      <c r="H46" s="124"/>
      <c r="I46" s="60">
        <v>3</v>
      </c>
      <c r="J46" s="61"/>
      <c r="K46" s="124"/>
      <c r="L46" s="60">
        <v>4</v>
      </c>
      <c r="M46" s="61"/>
      <c r="N46" s="124"/>
      <c r="O46" s="60">
        <v>5</v>
      </c>
      <c r="P46" s="61"/>
      <c r="Q46" s="124"/>
      <c r="R46" s="60">
        <v>6</v>
      </c>
      <c r="S46" s="61"/>
      <c r="T46" s="124"/>
      <c r="U46" s="60">
        <v>7</v>
      </c>
      <c r="V46" s="61"/>
      <c r="W46" s="124"/>
      <c r="X46" s="60">
        <v>8</v>
      </c>
      <c r="Y46" s="61"/>
      <c r="Z46" s="124"/>
      <c r="AA46" s="60">
        <v>9</v>
      </c>
      <c r="AB46" s="61"/>
      <c r="AC46" s="175"/>
    </row>
    <row r="47" spans="1:61" s="5" customFormat="1" ht="23.1" customHeight="1" thickBot="1" x14ac:dyDescent="0.3">
      <c r="A47" s="194" t="s">
        <v>1</v>
      </c>
      <c r="B47" s="195"/>
      <c r="C47" s="196" t="s">
        <v>61</v>
      </c>
      <c r="D47" s="197"/>
      <c r="E47" s="198"/>
      <c r="F47" s="196" t="s">
        <v>38</v>
      </c>
      <c r="G47" s="197"/>
      <c r="H47" s="198"/>
      <c r="I47" s="196" t="s">
        <v>60</v>
      </c>
      <c r="J47" s="197"/>
      <c r="K47" s="198"/>
      <c r="L47" s="196" t="s">
        <v>41</v>
      </c>
      <c r="M47" s="197"/>
      <c r="N47" s="198"/>
      <c r="O47" s="196" t="s">
        <v>43</v>
      </c>
      <c r="P47" s="197"/>
      <c r="Q47" s="198"/>
      <c r="R47" s="196" t="s">
        <v>21</v>
      </c>
      <c r="S47" s="197"/>
      <c r="T47" s="198"/>
      <c r="U47" s="196" t="s">
        <v>44</v>
      </c>
      <c r="V47" s="197"/>
      <c r="W47" s="198"/>
      <c r="X47" s="196" t="s">
        <v>33</v>
      </c>
      <c r="Y47" s="197"/>
      <c r="Z47" s="198"/>
      <c r="AA47" s="196" t="s">
        <v>30</v>
      </c>
      <c r="AB47" s="197"/>
      <c r="AC47" s="198"/>
      <c r="AE47" s="2"/>
      <c r="AF47" s="2"/>
    </row>
    <row r="48" spans="1:61" s="5" customFormat="1" ht="23.1" customHeight="1" x14ac:dyDescent="0.25">
      <c r="A48" s="7">
        <v>1</v>
      </c>
      <c r="B48" s="20" t="str">
        <f>C47</f>
        <v>LiteonNH</v>
      </c>
      <c r="C48" s="130"/>
      <c r="D48" s="131"/>
      <c r="E48" s="132"/>
      <c r="F48" s="17">
        <v>14</v>
      </c>
      <c r="G48" s="14" t="s">
        <v>2</v>
      </c>
      <c r="H48" s="16">
        <v>2</v>
      </c>
      <c r="I48" s="39">
        <v>9</v>
      </c>
      <c r="J48" s="40" t="s">
        <v>2</v>
      </c>
      <c r="K48" s="41">
        <v>9</v>
      </c>
      <c r="L48" s="17">
        <v>14</v>
      </c>
      <c r="M48" s="14" t="s">
        <v>2</v>
      </c>
      <c r="N48" s="16">
        <v>7</v>
      </c>
      <c r="O48" s="34">
        <v>13</v>
      </c>
      <c r="P48" s="35" t="s">
        <v>2</v>
      </c>
      <c r="Q48" s="36">
        <v>12</v>
      </c>
      <c r="R48" s="34">
        <v>8</v>
      </c>
      <c r="S48" s="35" t="s">
        <v>2</v>
      </c>
      <c r="T48" s="36">
        <v>2</v>
      </c>
      <c r="U48" s="34">
        <v>13</v>
      </c>
      <c r="V48" s="35" t="s">
        <v>2</v>
      </c>
      <c r="W48" s="36">
        <v>10</v>
      </c>
      <c r="X48" s="34">
        <v>12</v>
      </c>
      <c r="Y48" s="35" t="s">
        <v>2</v>
      </c>
      <c r="Z48" s="36">
        <v>8</v>
      </c>
      <c r="AA48" s="39">
        <v>8</v>
      </c>
      <c r="AB48" s="40" t="s">
        <v>2</v>
      </c>
      <c r="AC48" s="41">
        <v>8</v>
      </c>
      <c r="AE48" s="2"/>
      <c r="AF48" s="2"/>
    </row>
    <row r="49" spans="1:43" s="5" customFormat="1" ht="23.1" customHeight="1" x14ac:dyDescent="0.25">
      <c r="A49" s="8">
        <v>2</v>
      </c>
      <c r="B49" s="21" t="str">
        <f>F47</f>
        <v>肯林恩</v>
      </c>
      <c r="C49" s="42">
        <f>F48</f>
        <v>14</v>
      </c>
      <c r="D49" s="35" t="s">
        <v>2</v>
      </c>
      <c r="E49" s="36">
        <f>H48</f>
        <v>2</v>
      </c>
      <c r="F49" s="92"/>
      <c r="G49" s="92"/>
      <c r="H49" s="92"/>
      <c r="I49" s="17">
        <v>4</v>
      </c>
      <c r="J49" s="14" t="s">
        <v>2</v>
      </c>
      <c r="K49" s="16">
        <v>8</v>
      </c>
      <c r="L49" s="17">
        <v>4</v>
      </c>
      <c r="M49" s="14" t="s">
        <v>2</v>
      </c>
      <c r="N49" s="16">
        <v>7</v>
      </c>
      <c r="O49" s="34">
        <v>5</v>
      </c>
      <c r="P49" s="35" t="s">
        <v>2</v>
      </c>
      <c r="Q49" s="36">
        <v>6</v>
      </c>
      <c r="R49" s="17">
        <v>15</v>
      </c>
      <c r="S49" s="14" t="s">
        <v>2</v>
      </c>
      <c r="T49" s="16">
        <v>7</v>
      </c>
      <c r="U49" s="34">
        <v>4</v>
      </c>
      <c r="V49" s="35" t="s">
        <v>2</v>
      </c>
      <c r="W49" s="36">
        <v>2</v>
      </c>
      <c r="X49" s="34">
        <v>0</v>
      </c>
      <c r="Y49" s="35" t="s">
        <v>2</v>
      </c>
      <c r="Z49" s="36">
        <v>2</v>
      </c>
      <c r="AA49" s="34">
        <v>4</v>
      </c>
      <c r="AB49" s="35" t="s">
        <v>2</v>
      </c>
      <c r="AC49" s="43">
        <v>5</v>
      </c>
      <c r="AE49" s="2"/>
      <c r="AF49" s="2"/>
    </row>
    <row r="50" spans="1:43" s="5" customFormat="1" ht="23.1" customHeight="1" x14ac:dyDescent="0.25">
      <c r="A50" s="8">
        <v>3</v>
      </c>
      <c r="B50" s="21" t="str">
        <f>I47</f>
        <v>凌力</v>
      </c>
      <c r="C50" s="39">
        <f>I48</f>
        <v>9</v>
      </c>
      <c r="D50" s="40" t="s">
        <v>2</v>
      </c>
      <c r="E50" s="41">
        <f>K48</f>
        <v>9</v>
      </c>
      <c r="F50" s="34">
        <f>I49</f>
        <v>4</v>
      </c>
      <c r="G50" s="35" t="s">
        <v>2</v>
      </c>
      <c r="H50" s="36">
        <f>K49</f>
        <v>8</v>
      </c>
      <c r="I50" s="92"/>
      <c r="J50" s="92"/>
      <c r="K50" s="92"/>
      <c r="L50" s="17"/>
      <c r="M50" s="14" t="s">
        <v>2</v>
      </c>
      <c r="N50" s="16"/>
      <c r="O50" s="17"/>
      <c r="P50" s="14" t="s">
        <v>2</v>
      </c>
      <c r="Q50" s="16"/>
      <c r="R50" s="17">
        <v>7</v>
      </c>
      <c r="S50" s="14" t="s">
        <v>2</v>
      </c>
      <c r="T50" s="16">
        <v>1</v>
      </c>
      <c r="U50" s="17">
        <v>20</v>
      </c>
      <c r="V50" s="14" t="s">
        <v>2</v>
      </c>
      <c r="W50" s="16">
        <v>4</v>
      </c>
      <c r="X50" s="34">
        <v>14</v>
      </c>
      <c r="Y50" s="35" t="s">
        <v>2</v>
      </c>
      <c r="Z50" s="36">
        <v>6</v>
      </c>
      <c r="AA50" s="17">
        <v>0</v>
      </c>
      <c r="AB50" s="14" t="s">
        <v>2</v>
      </c>
      <c r="AC50" s="18">
        <v>8</v>
      </c>
      <c r="AE50" s="2"/>
      <c r="AF50" s="2"/>
    </row>
    <row r="51" spans="1:43" s="5" customFormat="1" ht="23.1" customHeight="1" x14ac:dyDescent="0.25">
      <c r="A51" s="8">
        <v>4</v>
      </c>
      <c r="B51" s="21" t="str">
        <f>L47</f>
        <v>JS</v>
      </c>
      <c r="C51" s="34">
        <f>L48</f>
        <v>14</v>
      </c>
      <c r="D51" s="35" t="s">
        <v>2</v>
      </c>
      <c r="E51" s="36">
        <f>N48</f>
        <v>7</v>
      </c>
      <c r="F51" s="34">
        <f>L49</f>
        <v>4</v>
      </c>
      <c r="G51" s="35" t="s">
        <v>2</v>
      </c>
      <c r="H51" s="36">
        <f>N49</f>
        <v>7</v>
      </c>
      <c r="I51" s="17">
        <f>L50</f>
        <v>0</v>
      </c>
      <c r="J51" s="14" t="s">
        <v>2</v>
      </c>
      <c r="K51" s="16">
        <f>N50</f>
        <v>0</v>
      </c>
      <c r="L51" s="92"/>
      <c r="M51" s="92"/>
      <c r="N51" s="92"/>
      <c r="O51" s="17"/>
      <c r="P51" s="14" t="s">
        <v>2</v>
      </c>
      <c r="Q51" s="16"/>
      <c r="R51" s="17">
        <v>8</v>
      </c>
      <c r="S51" s="14" t="s">
        <v>2</v>
      </c>
      <c r="T51" s="16">
        <v>7</v>
      </c>
      <c r="U51" s="17">
        <v>0</v>
      </c>
      <c r="V51" s="14" t="s">
        <v>2</v>
      </c>
      <c r="W51" s="16">
        <v>10</v>
      </c>
      <c r="X51" s="39">
        <v>13</v>
      </c>
      <c r="Y51" s="40" t="s">
        <v>2</v>
      </c>
      <c r="Z51" s="41">
        <v>13</v>
      </c>
      <c r="AA51" s="17">
        <v>8</v>
      </c>
      <c r="AB51" s="14" t="s">
        <v>2</v>
      </c>
      <c r="AC51" s="18">
        <v>10</v>
      </c>
      <c r="AE51" s="2"/>
      <c r="AF51" s="2"/>
    </row>
    <row r="52" spans="1:43" s="5" customFormat="1" ht="23.1" customHeight="1" x14ac:dyDescent="0.25">
      <c r="A52" s="8">
        <v>5</v>
      </c>
      <c r="B52" s="21" t="str">
        <f>O47</f>
        <v>MeowClaw</v>
      </c>
      <c r="C52" s="15">
        <f>O48</f>
        <v>13</v>
      </c>
      <c r="D52" s="14" t="s">
        <v>2</v>
      </c>
      <c r="E52" s="16">
        <f>Q48</f>
        <v>12</v>
      </c>
      <c r="F52" s="17">
        <f>O49</f>
        <v>5</v>
      </c>
      <c r="G52" s="14" t="s">
        <v>2</v>
      </c>
      <c r="H52" s="16">
        <f>Q49</f>
        <v>6</v>
      </c>
      <c r="I52" s="17">
        <f>O50</f>
        <v>0</v>
      </c>
      <c r="J52" s="14" t="s">
        <v>2</v>
      </c>
      <c r="K52" s="16">
        <f>Q50</f>
        <v>0</v>
      </c>
      <c r="L52" s="17">
        <f>O51</f>
        <v>0</v>
      </c>
      <c r="M52" s="14" t="s">
        <v>2</v>
      </c>
      <c r="N52" s="16">
        <f>Q51</f>
        <v>0</v>
      </c>
      <c r="O52" s="92"/>
      <c r="P52" s="92"/>
      <c r="Q52" s="92"/>
      <c r="R52" s="34">
        <v>0</v>
      </c>
      <c r="S52" s="35" t="s">
        <v>2</v>
      </c>
      <c r="T52" s="36">
        <v>7</v>
      </c>
      <c r="U52" s="34">
        <v>3</v>
      </c>
      <c r="V52" s="35" t="s">
        <v>2</v>
      </c>
      <c r="W52" s="36">
        <v>4</v>
      </c>
      <c r="X52" s="17">
        <v>6</v>
      </c>
      <c r="Y52" s="14" t="s">
        <v>2</v>
      </c>
      <c r="Z52" s="16">
        <v>8</v>
      </c>
      <c r="AA52" s="34">
        <v>8</v>
      </c>
      <c r="AB52" s="35" t="s">
        <v>2</v>
      </c>
      <c r="AC52" s="43">
        <v>3</v>
      </c>
      <c r="AE52" s="2"/>
      <c r="AF52" s="2"/>
    </row>
    <row r="53" spans="1:43" s="5" customFormat="1" ht="23.1" customHeight="1" x14ac:dyDescent="0.25">
      <c r="A53" s="8">
        <v>6</v>
      </c>
      <c r="B53" s="21" t="str">
        <f>R47</f>
        <v>大鋼龍</v>
      </c>
      <c r="C53" s="17">
        <f>R48</f>
        <v>8</v>
      </c>
      <c r="D53" s="14" t="s">
        <v>2</v>
      </c>
      <c r="E53" s="16">
        <f>T48</f>
        <v>2</v>
      </c>
      <c r="F53" s="34">
        <f>R49</f>
        <v>15</v>
      </c>
      <c r="G53" s="35" t="s">
        <v>2</v>
      </c>
      <c r="H53" s="36">
        <f>T49</f>
        <v>7</v>
      </c>
      <c r="I53" s="34">
        <f>R50</f>
        <v>7</v>
      </c>
      <c r="J53" s="35" t="s">
        <v>2</v>
      </c>
      <c r="K53" s="36">
        <f>T50</f>
        <v>1</v>
      </c>
      <c r="L53" s="34">
        <f>R51</f>
        <v>8</v>
      </c>
      <c r="M53" s="35" t="s">
        <v>2</v>
      </c>
      <c r="N53" s="36">
        <f>T51</f>
        <v>7</v>
      </c>
      <c r="O53" s="17">
        <f>R52</f>
        <v>0</v>
      </c>
      <c r="P53" s="14" t="s">
        <v>2</v>
      </c>
      <c r="Q53" s="16">
        <f>T52</f>
        <v>7</v>
      </c>
      <c r="R53" s="92"/>
      <c r="S53" s="92"/>
      <c r="T53" s="92"/>
      <c r="U53" s="17">
        <v>10</v>
      </c>
      <c r="V53" s="14" t="s">
        <v>2</v>
      </c>
      <c r="W53" s="16">
        <v>0</v>
      </c>
      <c r="X53" s="17">
        <v>7</v>
      </c>
      <c r="Y53" s="14" t="s">
        <v>2</v>
      </c>
      <c r="Z53" s="16">
        <v>2</v>
      </c>
      <c r="AA53" s="17">
        <v>14</v>
      </c>
      <c r="AB53" s="14" t="s">
        <v>2</v>
      </c>
      <c r="AC53" s="18">
        <v>3</v>
      </c>
      <c r="AE53" s="2"/>
      <c r="AF53" s="2"/>
    </row>
    <row r="54" spans="1:43" s="5" customFormat="1" ht="23.1" customHeight="1" x14ac:dyDescent="0.25">
      <c r="A54" s="8">
        <v>7</v>
      </c>
      <c r="B54" s="21" t="str">
        <f>U47</f>
        <v>TSAA無畏者</v>
      </c>
      <c r="C54" s="15">
        <f>U48</f>
        <v>13</v>
      </c>
      <c r="D54" s="14" t="s">
        <v>2</v>
      </c>
      <c r="E54" s="16">
        <f>W48</f>
        <v>10</v>
      </c>
      <c r="F54" s="17">
        <f>U49</f>
        <v>4</v>
      </c>
      <c r="G54" s="14" t="s">
        <v>2</v>
      </c>
      <c r="H54" s="16">
        <f>W49</f>
        <v>2</v>
      </c>
      <c r="I54" s="34">
        <f>U50</f>
        <v>20</v>
      </c>
      <c r="J54" s="35" t="s">
        <v>2</v>
      </c>
      <c r="K54" s="36">
        <f>W50</f>
        <v>4</v>
      </c>
      <c r="L54" s="34">
        <f>U51</f>
        <v>0</v>
      </c>
      <c r="M54" s="35" t="s">
        <v>2</v>
      </c>
      <c r="N54" s="36">
        <f>W51</f>
        <v>10</v>
      </c>
      <c r="O54" s="17">
        <f>U52</f>
        <v>3</v>
      </c>
      <c r="P54" s="14" t="s">
        <v>2</v>
      </c>
      <c r="Q54" s="16">
        <f>W52</f>
        <v>4</v>
      </c>
      <c r="R54" s="34">
        <f>U53</f>
        <v>10</v>
      </c>
      <c r="S54" s="35" t="s">
        <v>2</v>
      </c>
      <c r="T54" s="36">
        <f>W53</f>
        <v>0</v>
      </c>
      <c r="U54" s="32"/>
      <c r="V54" s="33"/>
      <c r="W54" s="19"/>
      <c r="X54" s="17"/>
      <c r="Y54" s="14" t="s">
        <v>2</v>
      </c>
      <c r="Z54" s="16"/>
      <c r="AA54" s="17"/>
      <c r="AB54" s="14" t="s">
        <v>2</v>
      </c>
      <c r="AC54" s="18"/>
      <c r="AE54" s="2"/>
      <c r="AF54" s="2"/>
    </row>
    <row r="55" spans="1:43" s="5" customFormat="1" ht="20.100000000000001" customHeight="1" x14ac:dyDescent="0.25">
      <c r="A55" s="8">
        <v>8</v>
      </c>
      <c r="B55" s="21" t="str">
        <f>X47</f>
        <v>北市壘協</v>
      </c>
      <c r="C55" s="15">
        <f>X48</f>
        <v>12</v>
      </c>
      <c r="D55" s="14" t="s">
        <v>2</v>
      </c>
      <c r="E55" s="16">
        <f>Z48</f>
        <v>8</v>
      </c>
      <c r="F55" s="17">
        <f>X49</f>
        <v>0</v>
      </c>
      <c r="G55" s="14" t="s">
        <v>2</v>
      </c>
      <c r="H55" s="16">
        <f>Z49</f>
        <v>2</v>
      </c>
      <c r="I55" s="17">
        <f>X50</f>
        <v>14</v>
      </c>
      <c r="J55" s="14" t="s">
        <v>2</v>
      </c>
      <c r="K55" s="16">
        <f>Z50</f>
        <v>6</v>
      </c>
      <c r="L55" s="39">
        <f>X51</f>
        <v>13</v>
      </c>
      <c r="M55" s="40" t="s">
        <v>2</v>
      </c>
      <c r="N55" s="41">
        <f>Z51</f>
        <v>13</v>
      </c>
      <c r="O55" s="34">
        <f>X52</f>
        <v>6</v>
      </c>
      <c r="P55" s="35" t="s">
        <v>2</v>
      </c>
      <c r="Q55" s="36">
        <f>Z52</f>
        <v>8</v>
      </c>
      <c r="R55" s="34">
        <f>X53</f>
        <v>7</v>
      </c>
      <c r="S55" s="35" t="s">
        <v>22</v>
      </c>
      <c r="T55" s="36">
        <f>Z53</f>
        <v>2</v>
      </c>
      <c r="U55" s="17">
        <f>X54</f>
        <v>0</v>
      </c>
      <c r="V55" s="14" t="s">
        <v>22</v>
      </c>
      <c r="W55" s="16">
        <f>Z54</f>
        <v>0</v>
      </c>
      <c r="X55" s="32"/>
      <c r="Y55" s="33"/>
      <c r="Z55" s="19"/>
      <c r="AA55" s="17"/>
      <c r="AB55" s="14" t="s">
        <v>2</v>
      </c>
      <c r="AC55" s="16"/>
      <c r="AE55" s="2"/>
      <c r="AF55" s="2"/>
    </row>
    <row r="56" spans="1:43" s="5" customFormat="1" ht="20.100000000000001" customHeight="1" x14ac:dyDescent="0.25">
      <c r="A56" s="8">
        <v>9</v>
      </c>
      <c r="B56" s="21" t="str">
        <f>AA47</f>
        <v>大魔神</v>
      </c>
      <c r="C56" s="39">
        <f>AA48</f>
        <v>8</v>
      </c>
      <c r="D56" s="40" t="s">
        <v>2</v>
      </c>
      <c r="E56" s="41">
        <f>AC48</f>
        <v>8</v>
      </c>
      <c r="F56" s="17">
        <f>AA49</f>
        <v>4</v>
      </c>
      <c r="G56" s="14" t="s">
        <v>2</v>
      </c>
      <c r="H56" s="16">
        <f>AC49</f>
        <v>5</v>
      </c>
      <c r="I56" s="34">
        <f>AA50</f>
        <v>0</v>
      </c>
      <c r="J56" s="35" t="s">
        <v>2</v>
      </c>
      <c r="K56" s="36">
        <f>AC50</f>
        <v>8</v>
      </c>
      <c r="L56" s="34">
        <f>AA51</f>
        <v>8</v>
      </c>
      <c r="M56" s="35" t="s">
        <v>2</v>
      </c>
      <c r="N56" s="36">
        <f>AC51</f>
        <v>10</v>
      </c>
      <c r="O56" s="17">
        <f>AA52</f>
        <v>8</v>
      </c>
      <c r="P56" s="14" t="s">
        <v>2</v>
      </c>
      <c r="Q56" s="16">
        <f>AC52</f>
        <v>3</v>
      </c>
      <c r="R56" s="34">
        <f>AA53</f>
        <v>14</v>
      </c>
      <c r="S56" s="35" t="s">
        <v>2</v>
      </c>
      <c r="T56" s="36">
        <f>AC53</f>
        <v>3</v>
      </c>
      <c r="U56" s="17">
        <f>AA54</f>
        <v>0</v>
      </c>
      <c r="V56" s="14" t="s">
        <v>2</v>
      </c>
      <c r="W56" s="16">
        <f>AC54</f>
        <v>0</v>
      </c>
      <c r="X56" s="17">
        <f>AA55</f>
        <v>0</v>
      </c>
      <c r="Y56" s="14" t="s">
        <v>2</v>
      </c>
      <c r="Z56" s="16">
        <f>AC55</f>
        <v>0</v>
      </c>
      <c r="AA56" s="165"/>
      <c r="AB56" s="166"/>
      <c r="AC56" s="167"/>
      <c r="AE56" s="2"/>
      <c r="AF56" s="2"/>
    </row>
    <row r="57" spans="1:43" s="5" customFormat="1" ht="20.100000000000001" customHeight="1" thickBot="1" x14ac:dyDescent="0.3">
      <c r="A57" s="133" t="s">
        <v>1</v>
      </c>
      <c r="B57" s="134"/>
      <c r="C57" s="203" t="str">
        <f>C47</f>
        <v>LiteonNH</v>
      </c>
      <c r="D57" s="203"/>
      <c r="E57" s="203"/>
      <c r="F57" s="202" t="str">
        <f>F47</f>
        <v>肯林恩</v>
      </c>
      <c r="G57" s="202"/>
      <c r="H57" s="202"/>
      <c r="I57" s="202" t="str">
        <f>I47</f>
        <v>凌力</v>
      </c>
      <c r="J57" s="202"/>
      <c r="K57" s="202"/>
      <c r="L57" s="202" t="str">
        <f>L47</f>
        <v>JS</v>
      </c>
      <c r="M57" s="202"/>
      <c r="N57" s="202"/>
      <c r="O57" s="202" t="str">
        <f>O47</f>
        <v>MeowClaw</v>
      </c>
      <c r="P57" s="202"/>
      <c r="Q57" s="202"/>
      <c r="R57" s="202" t="str">
        <f>R47</f>
        <v>大鋼龍</v>
      </c>
      <c r="S57" s="202"/>
      <c r="T57" s="202"/>
      <c r="U57" s="202" t="str">
        <f>U47</f>
        <v>TSAA無畏者</v>
      </c>
      <c r="V57" s="202"/>
      <c r="W57" s="202"/>
      <c r="X57" s="208" t="str">
        <f>X47</f>
        <v>北市壘協</v>
      </c>
      <c r="Y57" s="209"/>
      <c r="Z57" s="211"/>
      <c r="AA57" s="208" t="str">
        <f>AA47</f>
        <v>大魔神</v>
      </c>
      <c r="AB57" s="209"/>
      <c r="AC57" s="210"/>
      <c r="AE57" s="2"/>
      <c r="AF57" s="2"/>
    </row>
    <row r="58" spans="1:43" s="5" customFormat="1" ht="20.100000000000001" customHeight="1" x14ac:dyDescent="0.25">
      <c r="A58" s="138" t="s">
        <v>3</v>
      </c>
      <c r="B58" s="139"/>
      <c r="C58" s="150">
        <v>8</v>
      </c>
      <c r="D58" s="151"/>
      <c r="E58" s="151"/>
      <c r="F58" s="49">
        <v>8</v>
      </c>
      <c r="G58" s="49"/>
      <c r="H58" s="49"/>
      <c r="I58" s="49">
        <v>8</v>
      </c>
      <c r="J58" s="49"/>
      <c r="K58" s="49"/>
      <c r="L58" s="49">
        <v>8</v>
      </c>
      <c r="M58" s="49"/>
      <c r="N58" s="49"/>
      <c r="O58" s="49">
        <v>8</v>
      </c>
      <c r="P58" s="49"/>
      <c r="Q58" s="49"/>
      <c r="R58" s="49">
        <v>8</v>
      </c>
      <c r="S58" s="49"/>
      <c r="T58" s="49"/>
      <c r="U58" s="49">
        <v>8</v>
      </c>
      <c r="V58" s="49"/>
      <c r="W58" s="49"/>
      <c r="X58" s="63">
        <v>8</v>
      </c>
      <c r="Y58" s="64"/>
      <c r="Z58" s="126"/>
      <c r="AA58" s="63">
        <v>8</v>
      </c>
      <c r="AB58" s="64"/>
      <c r="AC58" s="176"/>
      <c r="AE58" s="2"/>
      <c r="AF58" s="2"/>
    </row>
    <row r="59" spans="1:43" s="5" customFormat="1" ht="20.100000000000001" customHeight="1" x14ac:dyDescent="0.25">
      <c r="A59" s="136" t="s">
        <v>4</v>
      </c>
      <c r="B59" s="137"/>
      <c r="C59" s="120">
        <f>SUM(C60:E62)</f>
        <v>8</v>
      </c>
      <c r="D59" s="121"/>
      <c r="E59" s="121"/>
      <c r="F59" s="122">
        <f>SUM(F60:H62)</f>
        <v>8</v>
      </c>
      <c r="G59" s="122"/>
      <c r="H59" s="122"/>
      <c r="I59" s="122">
        <f>SUM(I60:K62)</f>
        <v>6</v>
      </c>
      <c r="J59" s="122"/>
      <c r="K59" s="122"/>
      <c r="L59" s="51">
        <f>SUM(L60:N62)</f>
        <v>6</v>
      </c>
      <c r="M59" s="52"/>
      <c r="N59" s="103"/>
      <c r="O59" s="122">
        <f>SUM(O60:Q62)</f>
        <v>6</v>
      </c>
      <c r="P59" s="122"/>
      <c r="Q59" s="122"/>
      <c r="R59" s="122">
        <f>SUM(R60:T62)</f>
        <v>8</v>
      </c>
      <c r="S59" s="122"/>
      <c r="T59" s="122"/>
      <c r="U59" s="122">
        <f>SUM(U60:W62)</f>
        <v>6</v>
      </c>
      <c r="V59" s="122"/>
      <c r="W59" s="122"/>
      <c r="X59" s="51">
        <f>SUM(X60:Z62)</f>
        <v>6</v>
      </c>
      <c r="Y59" s="52"/>
      <c r="Z59" s="103"/>
      <c r="AA59" s="51">
        <f>SUM(AA60:AC62)</f>
        <v>6</v>
      </c>
      <c r="AB59" s="52"/>
      <c r="AC59" s="204"/>
      <c r="AD59" s="9">
        <f>SUM(C59:AC59)</f>
        <v>60</v>
      </c>
      <c r="AE59" s="2"/>
      <c r="AF59" s="2"/>
    </row>
    <row r="60" spans="1:43" s="5" customFormat="1" ht="20.100000000000001" customHeight="1" x14ac:dyDescent="0.25">
      <c r="A60" s="114" t="s">
        <v>5</v>
      </c>
      <c r="B60" s="115"/>
      <c r="C60" s="116">
        <v>2</v>
      </c>
      <c r="D60" s="117"/>
      <c r="E60" s="117"/>
      <c r="F60" s="113">
        <v>3</v>
      </c>
      <c r="G60" s="113"/>
      <c r="H60" s="113"/>
      <c r="I60" s="113">
        <v>3</v>
      </c>
      <c r="J60" s="113"/>
      <c r="K60" s="113"/>
      <c r="L60" s="113">
        <v>3</v>
      </c>
      <c r="M60" s="113"/>
      <c r="N60" s="113"/>
      <c r="O60" s="113">
        <v>3</v>
      </c>
      <c r="P60" s="113"/>
      <c r="Q60" s="113"/>
      <c r="R60" s="113">
        <v>5</v>
      </c>
      <c r="S60" s="113"/>
      <c r="T60" s="113"/>
      <c r="U60" s="113">
        <v>3</v>
      </c>
      <c r="V60" s="113"/>
      <c r="W60" s="113"/>
      <c r="X60" s="54">
        <v>3</v>
      </c>
      <c r="Y60" s="55"/>
      <c r="Z60" s="127"/>
      <c r="AA60" s="54">
        <v>2</v>
      </c>
      <c r="AB60" s="55"/>
      <c r="AC60" s="199"/>
      <c r="AD60" s="9">
        <f>SUM(C60:AC60)</f>
        <v>27</v>
      </c>
      <c r="AE60" s="2"/>
      <c r="AF60" s="2"/>
    </row>
    <row r="61" spans="1:43" s="5" customFormat="1" ht="20.100000000000001" customHeight="1" x14ac:dyDescent="0.25">
      <c r="A61" s="145" t="s">
        <v>6</v>
      </c>
      <c r="B61" s="146"/>
      <c r="C61" s="147">
        <v>2</v>
      </c>
      <c r="D61" s="148"/>
      <c r="E61" s="148"/>
      <c r="F61" s="104"/>
      <c r="G61" s="104"/>
      <c r="H61" s="104"/>
      <c r="I61" s="104">
        <v>1</v>
      </c>
      <c r="J61" s="104"/>
      <c r="K61" s="104"/>
      <c r="L61" s="104">
        <v>1</v>
      </c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57">
        <v>1</v>
      </c>
      <c r="Y61" s="58"/>
      <c r="Z61" s="93"/>
      <c r="AA61" s="57">
        <v>1</v>
      </c>
      <c r="AB61" s="58"/>
      <c r="AC61" s="200"/>
      <c r="AD61" s="9">
        <f>SUM(C61:AC61)</f>
        <v>6</v>
      </c>
      <c r="AE61" s="2"/>
      <c r="AF61" s="2"/>
    </row>
    <row r="62" spans="1:43" ht="19.5" x14ac:dyDescent="0.25">
      <c r="A62" s="114" t="s">
        <v>7</v>
      </c>
      <c r="B62" s="115"/>
      <c r="C62" s="143">
        <v>4</v>
      </c>
      <c r="D62" s="144"/>
      <c r="E62" s="144"/>
      <c r="F62" s="118">
        <v>5</v>
      </c>
      <c r="G62" s="118"/>
      <c r="H62" s="118"/>
      <c r="I62" s="118">
        <v>2</v>
      </c>
      <c r="J62" s="118"/>
      <c r="K62" s="118"/>
      <c r="L62" s="118">
        <v>2</v>
      </c>
      <c r="M62" s="118"/>
      <c r="N62" s="118"/>
      <c r="O62" s="118">
        <v>3</v>
      </c>
      <c r="P62" s="118"/>
      <c r="Q62" s="118"/>
      <c r="R62" s="118">
        <v>3</v>
      </c>
      <c r="S62" s="118"/>
      <c r="T62" s="118"/>
      <c r="U62" s="118">
        <v>3</v>
      </c>
      <c r="V62" s="118"/>
      <c r="W62" s="118"/>
      <c r="X62" s="69">
        <v>2</v>
      </c>
      <c r="Y62" s="70"/>
      <c r="Z62" s="96"/>
      <c r="AA62" s="69">
        <v>3</v>
      </c>
      <c r="AB62" s="70"/>
      <c r="AC62" s="205"/>
      <c r="AD62" s="9">
        <f>SUM(C62:AC62)</f>
        <v>27</v>
      </c>
      <c r="AG62" s="5"/>
      <c r="AH62" s="5"/>
      <c r="AI62" s="5"/>
      <c r="AJ62" s="5"/>
      <c r="AK62" s="5"/>
      <c r="AL62" s="5"/>
    </row>
    <row r="63" spans="1:43" ht="19.5" x14ac:dyDescent="0.25">
      <c r="A63" s="108" t="s">
        <v>8</v>
      </c>
      <c r="B63" s="109"/>
      <c r="C63" s="110">
        <f>C60*2+C61*1</f>
        <v>6</v>
      </c>
      <c r="D63" s="111"/>
      <c r="E63" s="111"/>
      <c r="F63" s="112">
        <f>F60*2+F61*1</f>
        <v>6</v>
      </c>
      <c r="G63" s="112"/>
      <c r="H63" s="112"/>
      <c r="I63" s="112">
        <f>I60*2+I61*1</f>
        <v>7</v>
      </c>
      <c r="J63" s="112"/>
      <c r="K63" s="112"/>
      <c r="L63" s="112">
        <f>L60*2+L61*1</f>
        <v>7</v>
      </c>
      <c r="M63" s="112"/>
      <c r="N63" s="112"/>
      <c r="O63" s="112">
        <f>O60*2+O61*1</f>
        <v>6</v>
      </c>
      <c r="P63" s="112"/>
      <c r="Q63" s="112"/>
      <c r="R63" s="112">
        <f>R60*2+R61*1</f>
        <v>10</v>
      </c>
      <c r="S63" s="112"/>
      <c r="T63" s="112"/>
      <c r="U63" s="112">
        <f>U60*2+U61*1</f>
        <v>6</v>
      </c>
      <c r="V63" s="112"/>
      <c r="W63" s="112"/>
      <c r="X63" s="66">
        <f>X60*2+X61*1</f>
        <v>7</v>
      </c>
      <c r="Y63" s="67"/>
      <c r="Z63" s="95"/>
      <c r="AA63" s="66">
        <f>AA60*2+AA61*1</f>
        <v>5</v>
      </c>
      <c r="AB63" s="67"/>
      <c r="AC63" s="212"/>
      <c r="AD63" s="2"/>
      <c r="AG63" s="5"/>
      <c r="AH63" s="5"/>
      <c r="AI63" s="5"/>
      <c r="AJ63" s="5"/>
      <c r="AK63" s="5"/>
      <c r="AL63" s="5"/>
      <c r="AM63" s="4"/>
      <c r="AN63" s="4"/>
      <c r="AO63" s="4"/>
      <c r="AP63" s="4"/>
      <c r="AQ63" s="4"/>
    </row>
    <row r="64" spans="1:43" ht="19.5" x14ac:dyDescent="0.25">
      <c r="A64" s="108" t="s">
        <v>64</v>
      </c>
      <c r="B64" s="109"/>
      <c r="C64" s="161">
        <f>C63/C59</f>
        <v>0.75</v>
      </c>
      <c r="D64" s="162"/>
      <c r="E64" s="162"/>
      <c r="F64" s="152">
        <f>F63/F59</f>
        <v>0.75</v>
      </c>
      <c r="G64" s="153"/>
      <c r="H64" s="154"/>
      <c r="I64" s="152">
        <f>I63/I59</f>
        <v>1.1666666666666667</v>
      </c>
      <c r="J64" s="153"/>
      <c r="K64" s="154"/>
      <c r="L64" s="152">
        <f>L63/L59</f>
        <v>1.1666666666666667</v>
      </c>
      <c r="M64" s="153"/>
      <c r="N64" s="154"/>
      <c r="O64" s="152">
        <f>O63/O59</f>
        <v>1</v>
      </c>
      <c r="P64" s="153"/>
      <c r="Q64" s="154"/>
      <c r="R64" s="152">
        <f>R63/R59</f>
        <v>1.25</v>
      </c>
      <c r="S64" s="153"/>
      <c r="T64" s="154"/>
      <c r="U64" s="152">
        <f>U63/U59</f>
        <v>1</v>
      </c>
      <c r="V64" s="153"/>
      <c r="W64" s="154"/>
      <c r="X64" s="152">
        <f>X63/X59</f>
        <v>1.1666666666666667</v>
      </c>
      <c r="Y64" s="153"/>
      <c r="Z64" s="154"/>
      <c r="AA64" s="152">
        <f>AA63/AA59</f>
        <v>0.83333333333333337</v>
      </c>
      <c r="AB64" s="153"/>
      <c r="AC64" s="163"/>
      <c r="AD64" s="2"/>
      <c r="AG64" s="5"/>
      <c r="AH64" s="5"/>
      <c r="AI64" s="5"/>
      <c r="AJ64" s="5"/>
      <c r="AK64" s="5"/>
      <c r="AL64" s="5"/>
      <c r="AM64" s="4"/>
      <c r="AN64" s="4"/>
      <c r="AO64" s="4"/>
      <c r="AP64" s="4"/>
      <c r="AQ64" s="4"/>
    </row>
    <row r="65" spans="1:38" ht="20.25" thickBot="1" x14ac:dyDescent="0.3">
      <c r="A65" s="98" t="s">
        <v>63</v>
      </c>
      <c r="B65" s="99"/>
      <c r="C65" s="100"/>
      <c r="D65" s="101"/>
      <c r="E65" s="101"/>
      <c r="F65" s="90"/>
      <c r="G65" s="90"/>
      <c r="H65" s="90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78"/>
      <c r="Y65" s="79"/>
      <c r="Z65" s="91"/>
      <c r="AA65" s="78"/>
      <c r="AB65" s="79"/>
      <c r="AC65" s="191"/>
      <c r="AD65" s="2"/>
    </row>
    <row r="66" spans="1:38" x14ac:dyDescent="0.25">
      <c r="AD66" s="2"/>
      <c r="AJ66" s="4"/>
      <c r="AK66" s="4"/>
      <c r="AL66" s="4"/>
    </row>
  </sheetData>
  <sheetProtection selectLockedCells="1" selectUnlockedCells="1"/>
  <mergeCells count="360">
    <mergeCell ref="U58:W58"/>
    <mergeCell ref="U38:W38"/>
    <mergeCell ref="A42:B42"/>
    <mergeCell ref="C42:E42"/>
    <mergeCell ref="F42:H42"/>
    <mergeCell ref="I42:K42"/>
    <mergeCell ref="L42:N42"/>
    <mergeCell ref="O42:Q42"/>
    <mergeCell ref="R42:T42"/>
    <mergeCell ref="U42:W42"/>
    <mergeCell ref="AA42:AC42"/>
    <mergeCell ref="A20:B20"/>
    <mergeCell ref="C20:E20"/>
    <mergeCell ref="F20:H20"/>
    <mergeCell ref="I20:K20"/>
    <mergeCell ref="L20:N20"/>
    <mergeCell ref="O20:Q20"/>
    <mergeCell ref="R20:T20"/>
    <mergeCell ref="U20:W20"/>
    <mergeCell ref="X37:Z37"/>
    <mergeCell ref="AA37:AC37"/>
    <mergeCell ref="U37:W37"/>
    <mergeCell ref="A24:B24"/>
    <mergeCell ref="A25:B25"/>
    <mergeCell ref="A41:B41"/>
    <mergeCell ref="F41:H41"/>
    <mergeCell ref="C24:E24"/>
    <mergeCell ref="C25:E25"/>
    <mergeCell ref="C35:E35"/>
    <mergeCell ref="A40:B40"/>
    <mergeCell ref="I37:K37"/>
    <mergeCell ref="C26:E26"/>
    <mergeCell ref="AA36:AC36"/>
    <mergeCell ref="AA35:AC35"/>
    <mergeCell ref="AN22:AP22"/>
    <mergeCell ref="AW22:AY22"/>
    <mergeCell ref="X41:Z41"/>
    <mergeCell ref="AA41:AC41"/>
    <mergeCell ref="R43:T43"/>
    <mergeCell ref="U43:W43"/>
    <mergeCell ref="U41:W41"/>
    <mergeCell ref="F43:H43"/>
    <mergeCell ref="X42:Z42"/>
    <mergeCell ref="I43:K43"/>
    <mergeCell ref="L43:N43"/>
    <mergeCell ref="O43:Q43"/>
    <mergeCell ref="U25:W25"/>
    <mergeCell ref="L24:N24"/>
    <mergeCell ref="L25:N25"/>
    <mergeCell ref="R31:T31"/>
    <mergeCell ref="O25:Q25"/>
    <mergeCell ref="R25:T25"/>
    <mergeCell ref="R24:T24"/>
    <mergeCell ref="R35:T35"/>
    <mergeCell ref="I28:K28"/>
    <mergeCell ref="U36:W36"/>
    <mergeCell ref="O36:Q36"/>
    <mergeCell ref="O30:Q30"/>
    <mergeCell ref="AA65:AC65"/>
    <mergeCell ref="AA60:AC60"/>
    <mergeCell ref="X65:Z65"/>
    <mergeCell ref="U60:W60"/>
    <mergeCell ref="U61:W61"/>
    <mergeCell ref="U62:W62"/>
    <mergeCell ref="U63:W63"/>
    <mergeCell ref="U65:W65"/>
    <mergeCell ref="AA61:AC61"/>
    <mergeCell ref="U64:W64"/>
    <mergeCell ref="X64:Z64"/>
    <mergeCell ref="X61:Z61"/>
    <mergeCell ref="AA64:AC64"/>
    <mergeCell ref="AA63:AC63"/>
    <mergeCell ref="AA15:AC15"/>
    <mergeCell ref="R36:T36"/>
    <mergeCell ref="X63:Z63"/>
    <mergeCell ref="O8:Q8"/>
    <mergeCell ref="R9:T9"/>
    <mergeCell ref="O61:Q61"/>
    <mergeCell ref="O60:Q60"/>
    <mergeCell ref="O37:Q37"/>
    <mergeCell ref="R46:T46"/>
    <mergeCell ref="R47:T47"/>
    <mergeCell ref="R57:T57"/>
    <mergeCell ref="U59:W59"/>
    <mergeCell ref="O13:Q13"/>
    <mergeCell ref="AA46:AC46"/>
    <mergeCell ref="AA17:AC17"/>
    <mergeCell ref="AA62:AC62"/>
    <mergeCell ref="AA57:AC57"/>
    <mergeCell ref="X58:Z58"/>
    <mergeCell ref="U47:W47"/>
    <mergeCell ref="X20:Z20"/>
    <mergeCell ref="U57:W57"/>
    <mergeCell ref="R58:T58"/>
    <mergeCell ref="X57:Z57"/>
    <mergeCell ref="X62:Z62"/>
    <mergeCell ref="I64:K64"/>
    <mergeCell ref="L64:N64"/>
    <mergeCell ref="O64:Q64"/>
    <mergeCell ref="R64:T64"/>
    <mergeCell ref="I63:K63"/>
    <mergeCell ref="O63:Q63"/>
    <mergeCell ref="L61:N61"/>
    <mergeCell ref="O59:Q59"/>
    <mergeCell ref="R63:T63"/>
    <mergeCell ref="I62:K62"/>
    <mergeCell ref="L62:N62"/>
    <mergeCell ref="X59:Z59"/>
    <mergeCell ref="AA58:AC58"/>
    <mergeCell ref="AA59:AC59"/>
    <mergeCell ref="C36:E36"/>
    <mergeCell ref="AA56:AC56"/>
    <mergeCell ref="X60:Z60"/>
    <mergeCell ref="I25:K25"/>
    <mergeCell ref="F25:H25"/>
    <mergeCell ref="F36:H36"/>
    <mergeCell ref="F35:H35"/>
    <mergeCell ref="L35:N35"/>
    <mergeCell ref="L36:N36"/>
    <mergeCell ref="L29:N29"/>
    <mergeCell ref="C38:E38"/>
    <mergeCell ref="L51:N51"/>
    <mergeCell ref="O52:Q52"/>
    <mergeCell ref="R37:T37"/>
    <mergeCell ref="AA47:AC47"/>
    <mergeCell ref="X40:Z40"/>
    <mergeCell ref="AA40:AC40"/>
    <mergeCell ref="F27:H27"/>
    <mergeCell ref="F37:H37"/>
    <mergeCell ref="F38:H38"/>
    <mergeCell ref="C41:E41"/>
    <mergeCell ref="A65:B65"/>
    <mergeCell ref="C65:E65"/>
    <mergeCell ref="F65:H65"/>
    <mergeCell ref="A63:B63"/>
    <mergeCell ref="C63:E63"/>
    <mergeCell ref="F63:H63"/>
    <mergeCell ref="C64:E64"/>
    <mergeCell ref="A64:B64"/>
    <mergeCell ref="F64:H64"/>
    <mergeCell ref="A62:B62"/>
    <mergeCell ref="C62:E62"/>
    <mergeCell ref="F62:H62"/>
    <mergeCell ref="O62:Q62"/>
    <mergeCell ref="A61:B61"/>
    <mergeCell ref="C61:E61"/>
    <mergeCell ref="F61:H61"/>
    <mergeCell ref="I61:K61"/>
    <mergeCell ref="O38:Q38"/>
    <mergeCell ref="A60:B60"/>
    <mergeCell ref="C60:E60"/>
    <mergeCell ref="A59:B59"/>
    <mergeCell ref="C59:E59"/>
    <mergeCell ref="A57:B57"/>
    <mergeCell ref="C57:E57"/>
    <mergeCell ref="A58:B58"/>
    <mergeCell ref="C58:E58"/>
    <mergeCell ref="C43:E43"/>
    <mergeCell ref="C48:E48"/>
    <mergeCell ref="F49:H49"/>
    <mergeCell ref="L41:N41"/>
    <mergeCell ref="O41:Q41"/>
    <mergeCell ref="C46:E46"/>
    <mergeCell ref="O57:Q57"/>
    <mergeCell ref="R65:T65"/>
    <mergeCell ref="I65:K65"/>
    <mergeCell ref="L65:N65"/>
    <mergeCell ref="O65:Q65"/>
    <mergeCell ref="I50:K50"/>
    <mergeCell ref="L57:N57"/>
    <mergeCell ref="F58:H58"/>
    <mergeCell ref="I58:K58"/>
    <mergeCell ref="L58:N58"/>
    <mergeCell ref="O58:Q58"/>
    <mergeCell ref="F60:H60"/>
    <mergeCell ref="I60:K60"/>
    <mergeCell ref="L60:N60"/>
    <mergeCell ref="F59:H59"/>
    <mergeCell ref="I59:K59"/>
    <mergeCell ref="L59:N59"/>
    <mergeCell ref="F57:H57"/>
    <mergeCell ref="I57:K57"/>
    <mergeCell ref="L63:N63"/>
    <mergeCell ref="R62:T62"/>
    <mergeCell ref="R59:T59"/>
    <mergeCell ref="R60:T60"/>
    <mergeCell ref="R61:T61"/>
    <mergeCell ref="R53:T53"/>
    <mergeCell ref="X47:Z47"/>
    <mergeCell ref="O24:Q24"/>
    <mergeCell ref="O35:Q35"/>
    <mergeCell ref="U35:W35"/>
    <mergeCell ref="O40:Q40"/>
    <mergeCell ref="L46:N46"/>
    <mergeCell ref="L15:N15"/>
    <mergeCell ref="A23:AC23"/>
    <mergeCell ref="X24:Z24"/>
    <mergeCell ref="AA24:AC24"/>
    <mergeCell ref="R41:T41"/>
    <mergeCell ref="R40:T40"/>
    <mergeCell ref="L40:N40"/>
    <mergeCell ref="X38:Z38"/>
    <mergeCell ref="AA38:AC38"/>
    <mergeCell ref="X39:Z39"/>
    <mergeCell ref="AA39:AC39"/>
    <mergeCell ref="L38:N38"/>
    <mergeCell ref="X43:Z43"/>
    <mergeCell ref="AA16:AC16"/>
    <mergeCell ref="R17:T17"/>
    <mergeCell ref="O16:Q16"/>
    <mergeCell ref="A36:B36"/>
    <mergeCell ref="A35:B35"/>
    <mergeCell ref="A17:B17"/>
    <mergeCell ref="C17:E17"/>
    <mergeCell ref="A47:B47"/>
    <mergeCell ref="C47:E47"/>
    <mergeCell ref="F47:H47"/>
    <mergeCell ref="I47:K47"/>
    <mergeCell ref="L47:N47"/>
    <mergeCell ref="O47:Q47"/>
    <mergeCell ref="X46:Z46"/>
    <mergeCell ref="A37:B37"/>
    <mergeCell ref="O17:Q17"/>
    <mergeCell ref="R18:T18"/>
    <mergeCell ref="O18:Q18"/>
    <mergeCell ref="O19:Q19"/>
    <mergeCell ref="R19:T19"/>
    <mergeCell ref="I24:K24"/>
    <mergeCell ref="C37:E37"/>
    <mergeCell ref="F24:H24"/>
    <mergeCell ref="I40:K40"/>
    <mergeCell ref="I41:K41"/>
    <mergeCell ref="U39:W39"/>
    <mergeCell ref="O39:Q39"/>
    <mergeCell ref="R39:T39"/>
    <mergeCell ref="R38:T38"/>
    <mergeCell ref="AA43:AC43"/>
    <mergeCell ref="A18:B18"/>
    <mergeCell ref="C18:E18"/>
    <mergeCell ref="F18:H18"/>
    <mergeCell ref="I18:K18"/>
    <mergeCell ref="L18:N18"/>
    <mergeCell ref="A19:B19"/>
    <mergeCell ref="A46:B46"/>
    <mergeCell ref="A38:B38"/>
    <mergeCell ref="I35:K35"/>
    <mergeCell ref="U40:W40"/>
    <mergeCell ref="F39:H39"/>
    <mergeCell ref="I39:K39"/>
    <mergeCell ref="L39:N39"/>
    <mergeCell ref="F40:H40"/>
    <mergeCell ref="X36:Z36"/>
    <mergeCell ref="L37:N37"/>
    <mergeCell ref="I38:K38"/>
    <mergeCell ref="F46:H46"/>
    <mergeCell ref="I46:K46"/>
    <mergeCell ref="O21:Q21"/>
    <mergeCell ref="R21:T21"/>
    <mergeCell ref="O46:Q46"/>
    <mergeCell ref="I36:K36"/>
    <mergeCell ref="A14:B14"/>
    <mergeCell ref="I13:K13"/>
    <mergeCell ref="A2:B2"/>
    <mergeCell ref="F3:H3"/>
    <mergeCell ref="A3:B3"/>
    <mergeCell ref="C3:E3"/>
    <mergeCell ref="I3:K3"/>
    <mergeCell ref="O2:Q2"/>
    <mergeCell ref="F2:H2"/>
    <mergeCell ref="C13:E13"/>
    <mergeCell ref="A13:B13"/>
    <mergeCell ref="I2:K2"/>
    <mergeCell ref="L2:N2"/>
    <mergeCell ref="L3:N3"/>
    <mergeCell ref="X25:Z25"/>
    <mergeCell ref="AA25:AC25"/>
    <mergeCell ref="AA34:AC34"/>
    <mergeCell ref="U24:W24"/>
    <mergeCell ref="AA18:AC18"/>
    <mergeCell ref="L16:N16"/>
    <mergeCell ref="C19:E19"/>
    <mergeCell ref="I19:K19"/>
    <mergeCell ref="C16:E16"/>
    <mergeCell ref="F16:H16"/>
    <mergeCell ref="L19:N19"/>
    <mergeCell ref="F19:H19"/>
    <mergeCell ref="I16:K16"/>
    <mergeCell ref="AA20:AC20"/>
    <mergeCell ref="R2:T2"/>
    <mergeCell ref="C2:E2"/>
    <mergeCell ref="R15:T15"/>
    <mergeCell ref="X2:Z2"/>
    <mergeCell ref="X3:Z3"/>
    <mergeCell ref="X13:Z13"/>
    <mergeCell ref="X14:Z14"/>
    <mergeCell ref="X15:Z15"/>
    <mergeCell ref="U3:W3"/>
    <mergeCell ref="O3:Q3"/>
    <mergeCell ref="R14:T14"/>
    <mergeCell ref="L13:N13"/>
    <mergeCell ref="O14:Q14"/>
    <mergeCell ref="U13:W13"/>
    <mergeCell ref="U14:W14"/>
    <mergeCell ref="C4:E4"/>
    <mergeCell ref="F5:H5"/>
    <mergeCell ref="I6:K6"/>
    <mergeCell ref="C14:E14"/>
    <mergeCell ref="C15:E15"/>
    <mergeCell ref="F14:H14"/>
    <mergeCell ref="I14:K14"/>
    <mergeCell ref="L14:N14"/>
    <mergeCell ref="F13:H13"/>
    <mergeCell ref="AA2:AC2"/>
    <mergeCell ref="AA3:AC3"/>
    <mergeCell ref="AA13:AC13"/>
    <mergeCell ref="AA14:AC14"/>
    <mergeCell ref="AF10:AO11"/>
    <mergeCell ref="U46:W46"/>
    <mergeCell ref="A45:AC45"/>
    <mergeCell ref="A43:B43"/>
    <mergeCell ref="A21:B21"/>
    <mergeCell ref="C21:E21"/>
    <mergeCell ref="F21:H21"/>
    <mergeCell ref="I21:K21"/>
    <mergeCell ref="L21:N21"/>
    <mergeCell ref="AA21:AC21"/>
    <mergeCell ref="U21:W21"/>
    <mergeCell ref="A16:B16"/>
    <mergeCell ref="A15:B15"/>
    <mergeCell ref="O15:Q15"/>
    <mergeCell ref="U15:W15"/>
    <mergeCell ref="F15:H15"/>
    <mergeCell ref="I15:K15"/>
    <mergeCell ref="F17:H17"/>
    <mergeCell ref="I17:K17"/>
    <mergeCell ref="L17:N17"/>
    <mergeCell ref="A1:AC1"/>
    <mergeCell ref="AA12:AC12"/>
    <mergeCell ref="A39:B39"/>
    <mergeCell ref="U2:W2"/>
    <mergeCell ref="C40:E40"/>
    <mergeCell ref="R3:T3"/>
    <mergeCell ref="U17:W17"/>
    <mergeCell ref="AN21:AP21"/>
    <mergeCell ref="AK19:AP19"/>
    <mergeCell ref="X16:Z16"/>
    <mergeCell ref="X17:Z17"/>
    <mergeCell ref="X18:Z18"/>
    <mergeCell ref="X19:Z19"/>
    <mergeCell ref="X21:Z21"/>
    <mergeCell ref="AA19:AC19"/>
    <mergeCell ref="AK21:AM21"/>
    <mergeCell ref="U18:W18"/>
    <mergeCell ref="U19:W19"/>
    <mergeCell ref="C39:E39"/>
    <mergeCell ref="X35:Z35"/>
    <mergeCell ref="R13:T13"/>
    <mergeCell ref="L7:N7"/>
    <mergeCell ref="U16:W16"/>
    <mergeCell ref="R16:T16"/>
  </mergeCells>
  <phoneticPr fontId="5" type="noConversion"/>
  <printOptions horizontalCentered="1"/>
  <pageMargins left="0.19685039370078741" right="0.19685039370078741" top="0.39370078740157483" bottom="0.19685039370078741" header="0.51181102362204722" footer="0.51181102362204722"/>
  <pageSetup paperSize="9" scale="7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快樂.友誼</vt:lpstr>
      <vt:lpstr>清新.休閒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Sevenlai</dc:creator>
  <cp:lastModifiedBy>賴建志</cp:lastModifiedBy>
  <cp:lastPrinted>2022-08-01T05:31:31Z</cp:lastPrinted>
  <dcterms:created xsi:type="dcterms:W3CDTF">2015-11-19T13:28:10Z</dcterms:created>
  <dcterms:modified xsi:type="dcterms:W3CDTF">2026-05-04T01:43:06Z</dcterms:modified>
</cp:coreProperties>
</file>